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30" sheetId="1" r:id="rId4"/>
    <sheet state="visible" name="90" sheetId="2" r:id="rId5"/>
  </sheets>
  <definedNames/>
  <calcPr/>
  <extLst>
    <ext uri="GoogleSheetsCustomDataVersion2">
      <go:sheetsCustomData xmlns:go="http://customooxmlschemas.google.com/" r:id="rId6" roundtripDataChecksum="Or4WNaGXVredX2maT13PRjU+ptpUDp7zR7+kRAmxNk4="/>
    </ext>
  </extLst>
</workbook>
</file>

<file path=xl/sharedStrings.xml><?xml version="1.0" encoding="utf-8"?>
<sst xmlns="http://schemas.openxmlformats.org/spreadsheetml/2006/main" count="214" uniqueCount="147">
  <si>
    <t>KILOMÈTRES</t>
  </si>
  <si>
    <t>ITINÉRAIRE PARCOURS 130 KM - 1991 D+</t>
  </si>
  <si>
    <t>HEURES DE PASSAGE</t>
  </si>
  <si>
    <t>km parcourus</t>
  </si>
  <si>
    <t>km Restants</t>
  </si>
  <si>
    <t>Secteurs</t>
  </si>
  <si>
    <t>Communes - Routes - Croisements - Directions</t>
  </si>
  <si>
    <t>Infos - avertissements</t>
  </si>
  <si>
    <t>Nb Signaleurs + heure mise en place</t>
  </si>
  <si>
    <t>35,7 km/h</t>
  </si>
  <si>
    <t>PREMIERS COUREURS 36km/h moyenne</t>
  </si>
  <si>
    <t>17,6 km/h</t>
  </si>
  <si>
    <t>DERNIERS COUREURS 17,5km/h moyenne</t>
  </si>
  <si>
    <t xml:space="preserve">BESANCON - Rue Mégevand </t>
  </si>
  <si>
    <t xml:space="preserve">arche de départ </t>
  </si>
  <si>
    <t xml:space="preserve">Rue mégevand / Rue Ronchaux </t>
  </si>
  <si>
    <t xml:space="preserve">Rue Ronchaux / rue de la convention </t>
  </si>
  <si>
    <t xml:space="preserve">Rue des martelots / Rue de Pontarlier </t>
  </si>
  <si>
    <t xml:space="preserve">Rue de Rivotte / Avenue Arthur Gaulard </t>
  </si>
  <si>
    <t>Rond point de Neuchatel</t>
  </si>
  <si>
    <t xml:space="preserve">Faubourg Rivotte / Chemin de la Malate </t>
  </si>
  <si>
    <t xml:space="preserve">Chemin de la Malate </t>
  </si>
  <si>
    <t xml:space="preserve"> Départ réel KM 3 </t>
  </si>
  <si>
    <t xml:space="preserve">Rue de la Malate / Rue de Besançon </t>
  </si>
  <si>
    <t xml:space="preserve">Rond point de l'écluse vers aérodrome </t>
  </si>
  <si>
    <t xml:space="preserve">Rond point </t>
  </si>
  <si>
    <t xml:space="preserve">Rue de l'aérodrome </t>
  </si>
  <si>
    <t xml:space="preserve">Rue de l'aérodrome / Rue de Besançon </t>
  </si>
  <si>
    <t xml:space="preserve">Rue de Besançon / Rue Jean d'Abbans </t>
  </si>
  <si>
    <t>Rue Jean D'abbans / Route de Marchaux D486</t>
  </si>
  <si>
    <t xml:space="preserve">Route de Marchaux / CD 486 </t>
  </si>
  <si>
    <t xml:space="preserve">CD 486 / Grande Rue </t>
  </si>
  <si>
    <t xml:space="preserve">Grande rue / Rue des Roses </t>
  </si>
  <si>
    <t xml:space="preserve">rue des Rosses / grande rue </t>
  </si>
  <si>
    <t xml:space="preserve">Grande rue / Route de Champoux </t>
  </si>
  <si>
    <t xml:space="preserve">pont route de champoux </t>
  </si>
  <si>
    <t xml:space="preserve">CHAMPOUX - Route de Marchaux / Route du Général de Gaulle D14 </t>
  </si>
  <si>
    <t>Montée au col</t>
  </si>
  <si>
    <t xml:space="preserve">VIEILLEY - Route de Marchaux / Route du Général de Gaulle D14 </t>
  </si>
  <si>
    <t xml:space="preserve">Arrivée en descente </t>
  </si>
  <si>
    <t xml:space="preserve">BONNAY - Route de la Vallée </t>
  </si>
  <si>
    <t xml:space="preserve">DEVECEY - Rond point super u </t>
  </si>
  <si>
    <t xml:space="preserve">Route de Bonnay - Route de Besancon D108 </t>
  </si>
  <si>
    <t xml:space="preserve">Route de Besançon - Route de Geneuille </t>
  </si>
  <si>
    <t>GENEUILLE - Route de Geneuille D14 - Rond point (magasin maison)</t>
  </si>
  <si>
    <t xml:space="preserve">D14 - Rue Haute </t>
  </si>
  <si>
    <t xml:space="preserve">Rue haute - Rue maupommet </t>
  </si>
  <si>
    <t xml:space="preserve">Rue Maupommet - D1 </t>
  </si>
  <si>
    <t xml:space="preserve">Dangereux </t>
  </si>
  <si>
    <t xml:space="preserve">2 ou 3 </t>
  </si>
  <si>
    <t xml:space="preserve">MONCLEY - Route d'Emagny </t>
  </si>
  <si>
    <t xml:space="preserve">EMAGNY - rue de Moncley - Rue des tilleuls </t>
  </si>
  <si>
    <t>traversée centre</t>
  </si>
  <si>
    <t xml:space="preserve">rue des tilleuls - Grande rue </t>
  </si>
  <si>
    <t xml:space="preserve">Route de besancon D8 - Rue de chirey </t>
  </si>
  <si>
    <t xml:space="preserve">NOIRONTE - Rue de Chirey - Chemin d'Emagny </t>
  </si>
  <si>
    <t xml:space="preserve">Rue de chirey - Grande Rue D5 </t>
  </si>
  <si>
    <t xml:space="preserve">Grande rue D5 - Rue du Charmot </t>
  </si>
  <si>
    <t xml:space="preserve">Carrefour à sécuriser avec équipe signaleurs </t>
  </si>
  <si>
    <t xml:space="preserve">AUDEUX - Rue du Charmot - Grande Rue </t>
  </si>
  <si>
    <t>traverée centre</t>
  </si>
  <si>
    <t xml:space="preserve">Rue de la mairie / Rue de la fontaine </t>
  </si>
  <si>
    <t>Rue de la fontaine / Route de Mazerolles D216</t>
  </si>
  <si>
    <t>MAZEROLLES LE SALINS - Route d'Audeux D216 - Grande rue D233</t>
  </si>
  <si>
    <t xml:space="preserve">Grande rue D216 - D 233 </t>
  </si>
  <si>
    <t xml:space="preserve">BIFURCATION 90 KM - 130 </t>
  </si>
  <si>
    <t xml:space="preserve">VILLERS BUZON - Grande rue D233 - Route Besançon </t>
  </si>
  <si>
    <t>virage serré à gauche sorte village</t>
  </si>
  <si>
    <t>CORCELLES FERRIERES -  Grande rue D11 - Rue de Saint vit D13</t>
  </si>
  <si>
    <t xml:space="preserve">SAINT-VIT - Rue de Marnay D13 - Rue de l'industrie </t>
  </si>
  <si>
    <t xml:space="preserve">2 rond point </t>
  </si>
  <si>
    <t xml:space="preserve">Rue de Marnay D13 - rond point boulevard de la gare </t>
  </si>
  <si>
    <t xml:space="preserve">intersection dangereuse </t>
  </si>
  <si>
    <t xml:space="preserve">Rue Charles de Gaulle - Rue de la Libération </t>
  </si>
  <si>
    <t xml:space="preserve">ROUTELLE - Rond point </t>
  </si>
  <si>
    <t xml:space="preserve">rétrécissement </t>
  </si>
  <si>
    <t>OSSELLE - D13 - Route des grottes D400</t>
  </si>
  <si>
    <t>D408 - D400</t>
  </si>
  <si>
    <t xml:space="preserve">VILLARS SAINT GEORGES - D400 - D401 route du Jura </t>
  </si>
  <si>
    <t xml:space="preserve">BYANS SUR DOUBS - Route de la Saline D105 - Rue de la Gare </t>
  </si>
  <si>
    <t xml:space="preserve">QUINGEY - D13 Route de Busy - D17 Grande rue </t>
  </si>
  <si>
    <t xml:space="preserve">Place d'arme </t>
  </si>
  <si>
    <t xml:space="preserve">rond point </t>
  </si>
  <si>
    <t xml:space="preserve">D101 Route de Lyon - Route d'Ornans </t>
  </si>
  <si>
    <t xml:space="preserve">CESSEY - D101 route d'Ornans - D286 Rue grande </t>
  </si>
  <si>
    <t xml:space="preserve">CHARNAY - D110a Route de Cessey - D110 route du village </t>
  </si>
  <si>
    <t>CHENECEY BUILLON - D110 Grande rue - route d'Epeugney D440</t>
  </si>
  <si>
    <t xml:space="preserve">croisement des 2 parcours 90 et 130 </t>
  </si>
  <si>
    <t xml:space="preserve">EPEUGNEY - D440 Rue des Granges - Rue de l'Eglise D101 </t>
  </si>
  <si>
    <t xml:space="preserve">Rue de l'Eglise - Route de Besançon </t>
  </si>
  <si>
    <t xml:space="preserve">MONTROND LE CHÂTEAU - Grande rue - Route de Besancon D102 </t>
  </si>
  <si>
    <t xml:space="preserve">croisement des 2 parcours 70 et 130 </t>
  </si>
  <si>
    <t xml:space="preserve">MEREY SOUS MONTROND - Rue Saint Laurent - Rue des granges de Cery </t>
  </si>
  <si>
    <t xml:space="preserve">Rue des granges de Cery - Rue des granges du Liège </t>
  </si>
  <si>
    <t xml:space="preserve">D111 - Route de la forêt </t>
  </si>
  <si>
    <t xml:space="preserve">FONTAIN - D111 - D104 Route de Pugey </t>
  </si>
  <si>
    <t xml:space="preserve">Rue de la Fontaine - Chemin des Mercureaux </t>
  </si>
  <si>
    <t>intersection parcours 70/130 et 90</t>
  </si>
  <si>
    <t>CHAPELLE DES BUIS - Chemin des mercureaux - D144</t>
  </si>
  <si>
    <t xml:space="preserve">MORRE - D143 Route des buis - rue de l'Echangeur </t>
  </si>
  <si>
    <t xml:space="preserve">Separation des parcours </t>
  </si>
  <si>
    <t xml:space="preserve">Rue de l'Echangeur - Rue du commerce </t>
  </si>
  <si>
    <t>Rue du commerce - Route de Lausanne D571</t>
  </si>
  <si>
    <t xml:space="preserve">BESANCON -  Route de Morre - chemin de la Malate </t>
  </si>
  <si>
    <t xml:space="preserve">epingle a droite - Danger </t>
  </si>
  <si>
    <t xml:space="preserve">rue de l'aqueduc - chemin des vignes </t>
  </si>
  <si>
    <t xml:space="preserve">MONTFAUCON - chemin de chevriet dessus - chemin stratégique </t>
  </si>
  <si>
    <t xml:space="preserve">chemin stratégique - rue de la comtesse Henriette </t>
  </si>
  <si>
    <t xml:space="preserve">rue du château - chemin des granges </t>
  </si>
  <si>
    <t xml:space="preserve">chemin des granges - rue de la vue des alpes </t>
  </si>
  <si>
    <t>MONTFAUCON - Belvédère - ARRIVÉE</t>
  </si>
  <si>
    <t>Arche de d'Arrivée</t>
  </si>
  <si>
    <t>V/MOY ET CHRONOS</t>
  </si>
  <si>
    <t>PARCOURS UNIQUEMENT 130 KM</t>
  </si>
  <si>
    <t xml:space="preserve">PARCOURS COMMUN 90 ET 130 KM </t>
  </si>
  <si>
    <t>PARCOURS 130 et 50 KM</t>
  </si>
  <si>
    <t>PARCOURS COMMUN 50, 90 ET 130 KM</t>
  </si>
  <si>
    <t>ITINÉRAIRE PARCOURS 90 KM - 1347 D+</t>
  </si>
  <si>
    <t>km Parcourus</t>
  </si>
  <si>
    <t>km restants</t>
  </si>
  <si>
    <t>35,6 km/h</t>
  </si>
  <si>
    <t>17,7 km/h</t>
  </si>
  <si>
    <t xml:space="preserve"> Départ réel KM 3 (chronométrage)</t>
  </si>
  <si>
    <t xml:space="preserve">descente angereuse </t>
  </si>
  <si>
    <t>carrefour dangereux</t>
  </si>
  <si>
    <t>VAUX LES PRES - Route de Mazerolles le Salin - Rue principale</t>
  </si>
  <si>
    <t>CHEMAUDIN - Rond point D11</t>
  </si>
  <si>
    <t>GRANDFONTAINE Rond point x2</t>
  </si>
  <si>
    <t xml:space="preserve">Rond point D12 </t>
  </si>
  <si>
    <t xml:space="preserve">Route de Besancon - Grande rue </t>
  </si>
  <si>
    <t xml:space="preserve">Grande rue - Grande rue </t>
  </si>
  <si>
    <t xml:space="preserve">Rond point rue de l'Eglise - rue de grandfontaine </t>
  </si>
  <si>
    <t xml:space="preserve">LA MARNE - rue de grandfontaine - rue de Besançon - rue d'Avanne </t>
  </si>
  <si>
    <t xml:space="preserve">AVANNE- AVENEY - Rond point </t>
  </si>
  <si>
    <t xml:space="preserve">VELOTTE - chemin des journaux - Rue du pont </t>
  </si>
  <si>
    <t>Pont de Velotte - D683</t>
  </si>
  <si>
    <t xml:space="preserve">D683 - Route de Besancon D141 </t>
  </si>
  <si>
    <t xml:space="preserve">BEURE - Route de Levier - Chemin du Sinaï </t>
  </si>
  <si>
    <t xml:space="preserve">Chemin du Sinaï - Route de Levier </t>
  </si>
  <si>
    <t>ARGUEL - Route de Levier D141 - Route de Fontain D111</t>
  </si>
  <si>
    <t xml:space="preserve">FONTAIN - rond point Route de Fontain - chemin des mercureaux </t>
  </si>
  <si>
    <t xml:space="preserve">CHAPELLE DES BUIS - chemin des Mercureaux - </t>
  </si>
  <si>
    <t xml:space="preserve">MORRE - Route des Buis - Rue du Pautey </t>
  </si>
  <si>
    <t xml:space="preserve">MONTFAUCON - Chemin Stratégique - Rue de la Comtesse Henriette </t>
  </si>
  <si>
    <t>Rue de la Comtesse Henriette - Rue du Belvédère</t>
  </si>
  <si>
    <t xml:space="preserve">Rue du Belvédère - Rue de la vue des alpes </t>
  </si>
  <si>
    <t>chrono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</si>
</sst>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"/>
  </numFmts>
  <fonts count="15">
    <font>
      <sz val="11.0"/>
      <color theme="1"/>
      <name val="Calibri"/>
      <scheme val="minor"/>
    </font>
    <font>
      <b/>
      <sz val="18.0"/>
      <color theme="0"/>
      <name val="Calibri"/>
    </font>
    <font/>
    <font>
      <b/>
      <sz val="12.0"/>
      <color theme="0"/>
      <name val="Calibri"/>
    </font>
    <font>
      <b/>
      <sz val="14.0"/>
      <color theme="0"/>
      <name val="Calibri"/>
    </font>
    <font>
      <b/>
      <sz val="14.0"/>
      <color rgb="FFFF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sz val="11.0"/>
      <color rgb="FFFF0000"/>
      <name val="Calibri"/>
    </font>
    <font>
      <b/>
      <sz val="12.0"/>
      <color rgb="FF00B050"/>
      <name val="Calibri"/>
    </font>
    <font>
      <sz val="12.0"/>
      <color rgb="FFFF0000"/>
      <name val="Calibri"/>
    </font>
    <font>
      <b/>
      <sz val="12.0"/>
      <color rgb="FFFF0000"/>
      <name val="Calibri"/>
    </font>
    <font>
      <color theme="1"/>
      <name val="Calibri"/>
      <scheme val="minor"/>
    </font>
    <font>
      <b/>
      <sz val="11.0"/>
      <color rgb="FFFF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D5FC79"/>
        <bgColor rgb="FFD5FC79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FFD78"/>
        <bgColor rgb="FFFFFD78"/>
      </patternFill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</fills>
  <borders count="32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2" fontId="3" numFmtId="0" xfId="0" applyAlignment="1" applyBorder="1" applyFont="1">
      <alignment horizontal="center" shrinkToFit="0" vertical="center" wrapText="1"/>
    </xf>
    <xf borderId="8" fillId="2" fontId="3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10" fillId="2" fontId="4" numFmtId="0" xfId="0" applyAlignment="1" applyBorder="1" applyFont="1">
      <alignment horizontal="center" vertical="center"/>
    </xf>
    <xf borderId="10" fillId="2" fontId="5" numFmtId="0" xfId="0" applyAlignment="1" applyBorder="1" applyFont="1">
      <alignment horizontal="center" vertical="center"/>
    </xf>
    <xf borderId="10" fillId="2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vertical="center"/>
    </xf>
    <xf borderId="11" fillId="3" fontId="3" numFmtId="0" xfId="0" applyAlignment="1" applyBorder="1" applyFill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2" fillId="4" fontId="3" numFmtId="0" xfId="0" applyAlignment="1" applyBorder="1" applyFill="1" applyFont="1">
      <alignment horizontal="center" shrinkToFit="0" vertical="center" wrapText="1"/>
    </xf>
    <xf borderId="7" fillId="3" fontId="6" numFmtId="0" xfId="0" applyAlignment="1" applyBorder="1" applyFont="1">
      <alignment horizontal="center"/>
    </xf>
    <xf borderId="13" fillId="3" fontId="7" numFmtId="0" xfId="0" applyAlignment="1" applyBorder="1" applyFont="1">
      <alignment horizontal="center"/>
    </xf>
    <xf borderId="14" fillId="3" fontId="7" numFmtId="0" xfId="0" applyAlignment="1" applyBorder="1" applyFont="1">
      <alignment horizontal="center"/>
    </xf>
    <xf borderId="10" fillId="3" fontId="6" numFmtId="0" xfId="0" applyBorder="1" applyFont="1"/>
    <xf borderId="10" fillId="3" fontId="6" numFmtId="0" xfId="0" applyAlignment="1" applyBorder="1" applyFont="1">
      <alignment horizontal="center" vertical="center"/>
    </xf>
    <xf borderId="10" fillId="3" fontId="7" numFmtId="9" xfId="0" applyAlignment="1" applyBorder="1" applyFont="1" applyNumberFormat="1">
      <alignment horizontal="center"/>
    </xf>
    <xf borderId="10" fillId="3" fontId="6" numFmtId="0" xfId="0" applyAlignment="1" applyBorder="1" applyFont="1">
      <alignment horizontal="center"/>
    </xf>
    <xf borderId="10" fillId="3" fontId="6" numFmtId="20" xfId="0" applyAlignment="1" applyBorder="1" applyFont="1" applyNumberFormat="1">
      <alignment horizontal="center"/>
    </xf>
    <xf borderId="10" fillId="3" fontId="8" numFmtId="9" xfId="0" applyAlignment="1" applyBorder="1" applyFont="1" applyNumberFormat="1">
      <alignment horizontal="center"/>
    </xf>
    <xf borderId="10" fillId="3" fontId="7" numFmtId="0" xfId="0" applyAlignment="1" applyBorder="1" applyFont="1">
      <alignment horizontal="center"/>
    </xf>
    <xf borderId="15" fillId="3" fontId="6" numFmtId="20" xfId="0" applyAlignment="1" applyBorder="1" applyFont="1" applyNumberFormat="1">
      <alignment horizontal="center"/>
    </xf>
    <xf borderId="16" fillId="5" fontId="6" numFmtId="0" xfId="0" applyAlignment="1" applyBorder="1" applyFill="1" applyFont="1">
      <alignment horizontal="center"/>
    </xf>
    <xf borderId="17" fillId="0" fontId="7" numFmtId="0" xfId="0" applyAlignment="1" applyBorder="1" applyFont="1">
      <alignment horizontal="center"/>
    </xf>
    <xf borderId="18" fillId="0" fontId="7" numFmtId="0" xfId="0" applyAlignment="1" applyBorder="1" applyFont="1">
      <alignment horizontal="center"/>
    </xf>
    <xf borderId="19" fillId="0" fontId="7" numFmtId="0" xfId="0" applyBorder="1" applyFont="1"/>
    <xf borderId="19" fillId="0" fontId="9" numFmtId="0" xfId="0" applyAlignment="1" applyBorder="1" applyFont="1">
      <alignment horizontal="center" vertical="center"/>
    </xf>
    <xf borderId="20" fillId="0" fontId="7" numFmtId="164" xfId="0" applyBorder="1" applyFont="1" applyNumberFormat="1"/>
    <xf borderId="20" fillId="0" fontId="7" numFmtId="0" xfId="0" applyAlignment="1" applyBorder="1" applyFont="1">
      <alignment horizontal="center"/>
    </xf>
    <xf borderId="20" fillId="0" fontId="10" numFmtId="20" xfId="0" applyAlignment="1" applyBorder="1" applyFont="1" applyNumberFormat="1">
      <alignment horizontal="center"/>
    </xf>
    <xf borderId="20" fillId="0" fontId="7" numFmtId="20" xfId="0" applyAlignment="1" applyBorder="1" applyFont="1" applyNumberFormat="1">
      <alignment horizontal="center"/>
    </xf>
    <xf borderId="21" fillId="0" fontId="11" numFmtId="20" xfId="0" applyAlignment="1" applyBorder="1" applyFont="1" applyNumberFormat="1">
      <alignment horizontal="center"/>
    </xf>
    <xf borderId="22" fillId="5" fontId="6" numFmtId="0" xfId="0" applyAlignment="1" applyBorder="1" applyFont="1">
      <alignment horizontal="center"/>
    </xf>
    <xf borderId="23" fillId="0" fontId="7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20" fillId="0" fontId="7" numFmtId="0" xfId="0" applyBorder="1" applyFont="1"/>
    <xf borderId="20" fillId="0" fontId="9" numFmtId="0" xfId="0" applyAlignment="1" applyBorder="1" applyFont="1">
      <alignment horizontal="center" vertical="center"/>
    </xf>
    <xf borderId="22" fillId="6" fontId="6" numFmtId="0" xfId="0" applyAlignment="1" applyBorder="1" applyFill="1" applyFont="1">
      <alignment horizontal="center"/>
    </xf>
    <xf borderId="0" fillId="0" fontId="9" numFmtId="0" xfId="0" applyAlignment="1" applyFont="1">
      <alignment horizontal="center" vertical="center"/>
    </xf>
    <xf borderId="24" fillId="7" fontId="12" numFmtId="0" xfId="0" applyAlignment="1" applyBorder="1" applyFill="1" applyFont="1">
      <alignment horizontal="center" vertical="center"/>
    </xf>
    <xf borderId="23" fillId="0" fontId="7" numFmtId="164" xfId="0" applyBorder="1" applyFont="1" applyNumberFormat="1"/>
    <xf borderId="20" fillId="0" fontId="6" numFmtId="0" xfId="0" applyBorder="1" applyFont="1"/>
    <xf borderId="25" fillId="0" fontId="6" numFmtId="0" xfId="0" applyAlignment="1" applyBorder="1" applyFont="1">
      <alignment horizontal="center"/>
    </xf>
    <xf borderId="22" fillId="8" fontId="6" numFmtId="0" xfId="0" applyAlignment="1" applyBorder="1" applyFill="1" applyFont="1">
      <alignment horizontal="center"/>
    </xf>
    <xf borderId="0" fillId="0" fontId="13" numFmtId="0" xfId="0" applyFont="1"/>
    <xf borderId="26" fillId="9" fontId="6" numFmtId="0" xfId="0" applyAlignment="1" applyBorder="1" applyFill="1" applyFont="1">
      <alignment horizontal="center"/>
    </xf>
    <xf borderId="27" fillId="9" fontId="7" numFmtId="0" xfId="0" applyAlignment="1" applyBorder="1" applyFont="1">
      <alignment horizontal="center"/>
    </xf>
    <xf borderId="28" fillId="9" fontId="7" numFmtId="0" xfId="0" applyAlignment="1" applyBorder="1" applyFont="1">
      <alignment horizontal="center"/>
    </xf>
    <xf borderId="29" fillId="9" fontId="6" numFmtId="0" xfId="0" applyBorder="1" applyFont="1"/>
    <xf borderId="29" fillId="9" fontId="12" numFmtId="0" xfId="0" applyAlignment="1" applyBorder="1" applyFont="1">
      <alignment horizontal="center" vertical="center"/>
    </xf>
    <xf borderId="29" fillId="9" fontId="7" numFmtId="0" xfId="0" applyAlignment="1" applyBorder="1" applyFont="1">
      <alignment horizontal="center"/>
    </xf>
    <xf borderId="29" fillId="9" fontId="10" numFmtId="20" xfId="0" applyAlignment="1" applyBorder="1" applyFont="1" applyNumberFormat="1">
      <alignment horizontal="center"/>
    </xf>
    <xf borderId="29" fillId="9" fontId="7" numFmtId="20" xfId="0" applyAlignment="1" applyBorder="1" applyFont="1" applyNumberFormat="1">
      <alignment horizontal="center"/>
    </xf>
    <xf borderId="30" fillId="9" fontId="11" numFmtId="20" xfId="0" applyAlignment="1" applyBorder="1" applyFont="1" applyNumberFormat="1">
      <alignment horizontal="center"/>
    </xf>
    <xf borderId="11" fillId="3" fontId="7" numFmtId="0" xfId="0" applyAlignment="1" applyBorder="1" applyFont="1">
      <alignment horizontal="center"/>
    </xf>
    <xf borderId="11" fillId="3" fontId="7" numFmtId="0" xfId="0" applyBorder="1" applyFont="1"/>
    <xf borderId="11" fillId="3" fontId="7" numFmtId="165" xfId="0" applyAlignment="1" applyBorder="1" applyFont="1" applyNumberFormat="1">
      <alignment horizontal="center"/>
    </xf>
    <xf borderId="11" fillId="3" fontId="7" numFmtId="20" xfId="0" applyAlignment="1" applyBorder="1" applyFont="1" applyNumberFormat="1">
      <alignment horizontal="center"/>
    </xf>
    <xf borderId="31" fillId="6" fontId="7" numFmtId="0" xfId="0" applyBorder="1" applyFont="1"/>
    <xf borderId="31" fillId="10" fontId="7" numFmtId="0" xfId="0" applyBorder="1" applyFill="1" applyFont="1"/>
    <xf borderId="31" fillId="5" fontId="7" numFmtId="0" xfId="0" applyBorder="1" applyFont="1"/>
    <xf borderId="19" fillId="0" fontId="14" numFmtId="0" xfId="0" applyAlignment="1" applyBorder="1" applyFont="1">
      <alignment horizontal="center"/>
    </xf>
    <xf borderId="20" fillId="0" fontId="14" numFmtId="0" xfId="0" applyAlignment="1" applyBorder="1" applyFont="1">
      <alignment horizontal="center"/>
    </xf>
    <xf borderId="0" fillId="0" fontId="14" numFmtId="0" xfId="0" applyAlignment="1" applyFont="1">
      <alignment horizontal="center"/>
    </xf>
    <xf borderId="20" fillId="0" fontId="12" numFmtId="0" xfId="0" applyAlignment="1" applyBorder="1" applyFont="1">
      <alignment horizontal="center"/>
    </xf>
    <xf borderId="22" fillId="7" fontId="6" numFmtId="0" xfId="0" applyAlignment="1" applyBorder="1" applyFont="1">
      <alignment horizontal="center"/>
    </xf>
    <xf borderId="24" fillId="7" fontId="7" numFmtId="0" xfId="0" applyBorder="1" applyFont="1"/>
    <xf borderId="24" fillId="7" fontId="14" numFmtId="0" xfId="0" applyAlignment="1" applyBorder="1" applyFont="1">
      <alignment horizontal="center"/>
    </xf>
    <xf borderId="29" fillId="9" fontId="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14"/>
    <col customWidth="1" hidden="1" min="3" max="3" width="9.14"/>
    <col customWidth="1" min="4" max="4" width="66.43"/>
    <col customWidth="1" min="5" max="5" width="28.71"/>
    <col customWidth="1" hidden="1" min="6" max="6" width="15.29"/>
    <col customWidth="1" hidden="1" min="7" max="7" width="9.14"/>
    <col customWidth="1" hidden="1" min="8" max="8" width="12.0"/>
    <col customWidth="1" hidden="1" min="9" max="9" width="9.14"/>
    <col customWidth="1" min="10" max="10" width="16.71"/>
    <col customWidth="1" hidden="1" min="11" max="11" width="9.14"/>
    <col customWidth="1" hidden="1" min="12" max="12" width="1.43"/>
    <col customWidth="1" hidden="1" min="13" max="13" width="2.0"/>
    <col customWidth="1" min="14" max="14" width="15.57"/>
    <col customWidth="1" min="15" max="26" width="9.14"/>
  </cols>
  <sheetData>
    <row r="1">
      <c r="A1" s="1" t="s">
        <v>0</v>
      </c>
      <c r="B1" s="2"/>
      <c r="C1" s="3"/>
      <c r="D1" s="4" t="s">
        <v>1</v>
      </c>
      <c r="E1" s="2"/>
      <c r="F1" s="5"/>
      <c r="G1" s="4" t="s">
        <v>2</v>
      </c>
      <c r="H1" s="2"/>
      <c r="I1" s="2"/>
      <c r="J1" s="2"/>
      <c r="K1" s="2"/>
      <c r="L1" s="2"/>
      <c r="M1" s="2"/>
      <c r="N1" s="6"/>
    </row>
    <row r="2">
      <c r="A2" s="7" t="s">
        <v>3</v>
      </c>
      <c r="B2" s="8" t="s">
        <v>4</v>
      </c>
      <c r="C2" s="9" t="s">
        <v>5</v>
      </c>
      <c r="D2" s="10" t="s">
        <v>6</v>
      </c>
      <c r="E2" s="11" t="s">
        <v>7</v>
      </c>
      <c r="F2" s="12" t="s">
        <v>8</v>
      </c>
      <c r="G2" s="13"/>
      <c r="H2" s="13" t="s">
        <v>9</v>
      </c>
      <c r="I2" s="13"/>
      <c r="J2" s="14" t="s">
        <v>10</v>
      </c>
      <c r="K2" s="13"/>
      <c r="L2" s="15" t="s">
        <v>11</v>
      </c>
      <c r="M2" s="15"/>
      <c r="N2" s="16" t="s">
        <v>12</v>
      </c>
    </row>
    <row r="3">
      <c r="A3" s="17">
        <v>0.0</v>
      </c>
      <c r="B3" s="18">
        <v>133.27</v>
      </c>
      <c r="C3" s="19"/>
      <c r="D3" s="20" t="s">
        <v>13</v>
      </c>
      <c r="E3" s="21" t="s">
        <v>14</v>
      </c>
      <c r="F3" s="20"/>
      <c r="G3" s="20"/>
      <c r="H3" s="22">
        <v>1.0</v>
      </c>
      <c r="I3" s="23"/>
      <c r="J3" s="24">
        <v>0.3541666666666667</v>
      </c>
      <c r="K3" s="20"/>
      <c r="L3" s="25">
        <v>0.5</v>
      </c>
      <c r="M3" s="26"/>
      <c r="N3" s="27">
        <v>0.35555555555555557</v>
      </c>
    </row>
    <row r="4">
      <c r="A4" s="28">
        <v>0.56</v>
      </c>
      <c r="B4" s="29" t="str">
        <f t="shared" ref="B4:B22" si="1">$B$4-A4</f>
        <v>#REF!</v>
      </c>
      <c r="C4" s="30">
        <f>A4</f>
        <v>0.56</v>
      </c>
      <c r="D4" s="31" t="s">
        <v>15</v>
      </c>
      <c r="E4" s="32"/>
      <c r="F4" s="31"/>
      <c r="G4" s="33">
        <f t="shared" ref="G4:G79" si="2">C4/H4</f>
        <v>0.01866666667</v>
      </c>
      <c r="H4" s="34">
        <v>30.0</v>
      </c>
      <c r="I4" s="34">
        <f t="shared" ref="I4:I79" si="3">G4/24</f>
        <v>0.0007777777778</v>
      </c>
      <c r="J4" s="35">
        <f t="shared" ref="J4:J79" si="4">J3+I4</f>
        <v>0.3549444444</v>
      </c>
      <c r="K4" s="36">
        <f t="shared" ref="K4:K79" si="5">C4/L4</f>
        <v>0.03733333333</v>
      </c>
      <c r="L4" s="34">
        <f t="shared" ref="L4:L79" si="6">H4/2</f>
        <v>15</v>
      </c>
      <c r="M4" s="36">
        <f t="shared" ref="M4:M79" si="7">K4/24</f>
        <v>0.001555555556</v>
      </c>
      <c r="N4" s="37">
        <f t="shared" ref="N4:N79" si="8">N3+M4</f>
        <v>0.3571111111</v>
      </c>
    </row>
    <row r="5">
      <c r="A5" s="38">
        <v>0.87</v>
      </c>
      <c r="B5" s="39" t="str">
        <f t="shared" si="1"/>
        <v>#REF!</v>
      </c>
      <c r="C5" s="40">
        <f t="shared" ref="C5:C22" si="9">A5-A4</f>
        <v>0.31</v>
      </c>
      <c r="D5" s="41" t="s">
        <v>16</v>
      </c>
      <c r="E5" s="42"/>
      <c r="F5" s="41"/>
      <c r="G5" s="33">
        <f t="shared" si="2"/>
        <v>0.01033333333</v>
      </c>
      <c r="H5" s="34">
        <v>30.0</v>
      </c>
      <c r="I5" s="34">
        <f t="shared" si="3"/>
        <v>0.0004305555556</v>
      </c>
      <c r="J5" s="35">
        <f t="shared" si="4"/>
        <v>0.355375</v>
      </c>
      <c r="K5" s="36">
        <f t="shared" si="5"/>
        <v>0.02066666667</v>
      </c>
      <c r="L5" s="34">
        <f t="shared" si="6"/>
        <v>15</v>
      </c>
      <c r="M5" s="36">
        <f t="shared" si="7"/>
        <v>0.0008611111111</v>
      </c>
      <c r="N5" s="37">
        <f t="shared" si="8"/>
        <v>0.3579722222</v>
      </c>
    </row>
    <row r="6">
      <c r="A6" s="43">
        <v>1.1</v>
      </c>
      <c r="B6" s="39" t="str">
        <f t="shared" si="1"/>
        <v>#REF!</v>
      </c>
      <c r="C6" s="40">
        <f t="shared" si="9"/>
        <v>0.23</v>
      </c>
      <c r="D6" s="41" t="s">
        <v>17</v>
      </c>
      <c r="E6" s="44"/>
      <c r="F6" s="41"/>
      <c r="G6" s="33">
        <f t="shared" si="2"/>
        <v>0.007666666667</v>
      </c>
      <c r="H6" s="34">
        <v>30.0</v>
      </c>
      <c r="I6" s="34">
        <f t="shared" si="3"/>
        <v>0.0003194444444</v>
      </c>
      <c r="J6" s="35">
        <f t="shared" si="4"/>
        <v>0.3556944444</v>
      </c>
      <c r="K6" s="36">
        <f t="shared" si="5"/>
        <v>0.01533333333</v>
      </c>
      <c r="L6" s="34">
        <f t="shared" si="6"/>
        <v>15</v>
      </c>
      <c r="M6" s="36">
        <f t="shared" si="7"/>
        <v>0.0006388888889</v>
      </c>
      <c r="N6" s="37">
        <f t="shared" si="8"/>
        <v>0.3586111111</v>
      </c>
    </row>
    <row r="7">
      <c r="A7" s="43">
        <v>1.6</v>
      </c>
      <c r="B7" s="39" t="str">
        <f t="shared" si="1"/>
        <v>#REF!</v>
      </c>
      <c r="C7" s="40">
        <f t="shared" si="9"/>
        <v>0.5</v>
      </c>
      <c r="D7" s="41" t="s">
        <v>18</v>
      </c>
      <c r="E7" s="42"/>
      <c r="F7" s="41"/>
      <c r="G7" s="33">
        <f t="shared" si="2"/>
        <v>0.01666666667</v>
      </c>
      <c r="H7" s="34">
        <v>30.0</v>
      </c>
      <c r="I7" s="34">
        <f t="shared" si="3"/>
        <v>0.0006944444444</v>
      </c>
      <c r="J7" s="35">
        <f t="shared" si="4"/>
        <v>0.3563888889</v>
      </c>
      <c r="K7" s="36">
        <f t="shared" si="5"/>
        <v>0.03333333333</v>
      </c>
      <c r="L7" s="34">
        <f t="shared" si="6"/>
        <v>15</v>
      </c>
      <c r="M7" s="36">
        <f t="shared" si="7"/>
        <v>0.001388888889</v>
      </c>
      <c r="N7" s="37">
        <f t="shared" si="8"/>
        <v>0.36</v>
      </c>
    </row>
    <row r="8">
      <c r="A8" s="43">
        <v>1.72</v>
      </c>
      <c r="B8" s="39" t="str">
        <f t="shared" si="1"/>
        <v>#REF!</v>
      </c>
      <c r="C8" s="40">
        <f t="shared" si="9"/>
        <v>0.12</v>
      </c>
      <c r="D8" s="41" t="s">
        <v>19</v>
      </c>
      <c r="E8" s="42"/>
      <c r="F8" s="41"/>
      <c r="G8" s="33">
        <f t="shared" si="2"/>
        <v>0.004</v>
      </c>
      <c r="H8" s="34">
        <v>30.0</v>
      </c>
      <c r="I8" s="34">
        <f t="shared" si="3"/>
        <v>0.0001666666667</v>
      </c>
      <c r="J8" s="35">
        <f t="shared" si="4"/>
        <v>0.3565555556</v>
      </c>
      <c r="K8" s="36">
        <f t="shared" si="5"/>
        <v>0.008</v>
      </c>
      <c r="L8" s="34">
        <f t="shared" si="6"/>
        <v>15</v>
      </c>
      <c r="M8" s="36">
        <f t="shared" si="7"/>
        <v>0.0003333333333</v>
      </c>
      <c r="N8" s="37">
        <f t="shared" si="8"/>
        <v>0.3603333333</v>
      </c>
    </row>
    <row r="9">
      <c r="A9" s="43">
        <v>2.32</v>
      </c>
      <c r="B9" s="39" t="str">
        <f t="shared" si="1"/>
        <v>#REF!</v>
      </c>
      <c r="C9" s="40">
        <f t="shared" si="9"/>
        <v>0.6</v>
      </c>
      <c r="D9" s="41" t="s">
        <v>20</v>
      </c>
      <c r="E9" s="42"/>
      <c r="F9" s="41"/>
      <c r="G9" s="33">
        <f t="shared" si="2"/>
        <v>0.02</v>
      </c>
      <c r="H9" s="34">
        <v>30.0</v>
      </c>
      <c r="I9" s="34">
        <f t="shared" si="3"/>
        <v>0.0008333333333</v>
      </c>
      <c r="J9" s="35">
        <f t="shared" si="4"/>
        <v>0.3573888889</v>
      </c>
      <c r="K9" s="36">
        <f t="shared" si="5"/>
        <v>0.04</v>
      </c>
      <c r="L9" s="34">
        <f t="shared" si="6"/>
        <v>15</v>
      </c>
      <c r="M9" s="36">
        <f t="shared" si="7"/>
        <v>0.001666666667</v>
      </c>
      <c r="N9" s="37">
        <f t="shared" si="8"/>
        <v>0.362</v>
      </c>
    </row>
    <row r="10">
      <c r="A10" s="43">
        <v>3.2</v>
      </c>
      <c r="B10" s="39" t="str">
        <f t="shared" si="1"/>
        <v>#REF!</v>
      </c>
      <c r="C10" s="40">
        <f t="shared" si="9"/>
        <v>0.88</v>
      </c>
      <c r="D10" s="41" t="s">
        <v>21</v>
      </c>
      <c r="E10" s="45" t="s">
        <v>22</v>
      </c>
      <c r="F10" s="41"/>
      <c r="G10" s="33">
        <f t="shared" si="2"/>
        <v>0.01955555556</v>
      </c>
      <c r="H10" s="34">
        <v>45.0</v>
      </c>
      <c r="I10" s="34">
        <f t="shared" si="3"/>
        <v>0.0008148148148</v>
      </c>
      <c r="J10" s="35">
        <f t="shared" si="4"/>
        <v>0.3582037037</v>
      </c>
      <c r="K10" s="36">
        <f t="shared" si="5"/>
        <v>0.03911111111</v>
      </c>
      <c r="L10" s="34">
        <f t="shared" si="6"/>
        <v>22.5</v>
      </c>
      <c r="M10" s="36">
        <f t="shared" si="7"/>
        <v>0.00162962963</v>
      </c>
      <c r="N10" s="37">
        <f t="shared" si="8"/>
        <v>0.3636296296</v>
      </c>
    </row>
    <row r="11">
      <c r="A11" s="43">
        <v>9.0</v>
      </c>
      <c r="B11" s="39" t="str">
        <f t="shared" si="1"/>
        <v>#REF!</v>
      </c>
      <c r="C11" s="40">
        <f t="shared" si="9"/>
        <v>5.8</v>
      </c>
      <c r="D11" s="41" t="s">
        <v>23</v>
      </c>
      <c r="E11" s="42"/>
      <c r="F11" s="41"/>
      <c r="G11" s="33">
        <f t="shared" si="2"/>
        <v>0.1288888889</v>
      </c>
      <c r="H11" s="34">
        <v>45.0</v>
      </c>
      <c r="I11" s="34">
        <f t="shared" si="3"/>
        <v>0.00537037037</v>
      </c>
      <c r="J11" s="35">
        <f t="shared" si="4"/>
        <v>0.3635740741</v>
      </c>
      <c r="K11" s="36">
        <f t="shared" si="5"/>
        <v>0.2577777778</v>
      </c>
      <c r="L11" s="34">
        <f t="shared" si="6"/>
        <v>22.5</v>
      </c>
      <c r="M11" s="36">
        <f t="shared" si="7"/>
        <v>0.01074074074</v>
      </c>
      <c r="N11" s="37">
        <f t="shared" si="8"/>
        <v>0.3743703704</v>
      </c>
    </row>
    <row r="12">
      <c r="A12" s="43">
        <v>9.63</v>
      </c>
      <c r="B12" s="39" t="str">
        <f t="shared" si="1"/>
        <v>#REF!</v>
      </c>
      <c r="C12" s="40">
        <f t="shared" si="9"/>
        <v>0.63</v>
      </c>
      <c r="D12" s="41" t="s">
        <v>24</v>
      </c>
      <c r="E12" s="42" t="s">
        <v>25</v>
      </c>
      <c r="F12" s="41"/>
      <c r="G12" s="33">
        <f t="shared" si="2"/>
        <v>0.014</v>
      </c>
      <c r="H12" s="34">
        <v>45.0</v>
      </c>
      <c r="I12" s="34">
        <f t="shared" si="3"/>
        <v>0.0005833333333</v>
      </c>
      <c r="J12" s="35">
        <f t="shared" si="4"/>
        <v>0.3641574074</v>
      </c>
      <c r="K12" s="36">
        <f t="shared" si="5"/>
        <v>0.028</v>
      </c>
      <c r="L12" s="34">
        <f t="shared" si="6"/>
        <v>22.5</v>
      </c>
      <c r="M12" s="36">
        <f t="shared" si="7"/>
        <v>0.001166666667</v>
      </c>
      <c r="N12" s="37">
        <f t="shared" si="8"/>
        <v>0.375537037</v>
      </c>
    </row>
    <row r="13">
      <c r="A13" s="43">
        <v>9.71</v>
      </c>
      <c r="B13" s="39" t="str">
        <f t="shared" si="1"/>
        <v>#REF!</v>
      </c>
      <c r="C13" s="40">
        <f t="shared" si="9"/>
        <v>0.08</v>
      </c>
      <c r="D13" s="41" t="s">
        <v>26</v>
      </c>
      <c r="E13" s="42"/>
      <c r="F13" s="41"/>
      <c r="G13" s="33">
        <f t="shared" si="2"/>
        <v>0.001777777778</v>
      </c>
      <c r="H13" s="34">
        <v>45.0</v>
      </c>
      <c r="I13" s="34">
        <f t="shared" si="3"/>
        <v>0.00007407407407</v>
      </c>
      <c r="J13" s="35">
        <f t="shared" si="4"/>
        <v>0.3642314815</v>
      </c>
      <c r="K13" s="36">
        <f t="shared" si="5"/>
        <v>0.003555555556</v>
      </c>
      <c r="L13" s="34">
        <f t="shared" si="6"/>
        <v>22.5</v>
      </c>
      <c r="M13" s="36">
        <f t="shared" si="7"/>
        <v>0.0001481481481</v>
      </c>
      <c r="N13" s="37">
        <f t="shared" si="8"/>
        <v>0.3756851852</v>
      </c>
    </row>
    <row r="14">
      <c r="A14" s="43">
        <v>11.54</v>
      </c>
      <c r="B14" s="39" t="str">
        <f t="shared" si="1"/>
        <v>#REF!</v>
      </c>
      <c r="C14" s="40">
        <f t="shared" si="9"/>
        <v>1.83</v>
      </c>
      <c r="D14" s="41" t="s">
        <v>27</v>
      </c>
      <c r="E14" s="42"/>
      <c r="F14" s="41"/>
      <c r="G14" s="33">
        <f t="shared" si="2"/>
        <v>0.04066666667</v>
      </c>
      <c r="H14" s="34">
        <v>45.0</v>
      </c>
      <c r="I14" s="34">
        <f t="shared" si="3"/>
        <v>0.001694444444</v>
      </c>
      <c r="J14" s="35">
        <f t="shared" si="4"/>
        <v>0.3659259259</v>
      </c>
      <c r="K14" s="36">
        <f t="shared" si="5"/>
        <v>0.08133333333</v>
      </c>
      <c r="L14" s="34">
        <f t="shared" si="6"/>
        <v>22.5</v>
      </c>
      <c r="M14" s="36">
        <f t="shared" si="7"/>
        <v>0.003388888889</v>
      </c>
      <c r="N14" s="37">
        <f t="shared" si="8"/>
        <v>0.3790740741</v>
      </c>
    </row>
    <row r="15">
      <c r="A15" s="43">
        <v>11.86</v>
      </c>
      <c r="B15" s="39" t="str">
        <f t="shared" si="1"/>
        <v>#REF!</v>
      </c>
      <c r="C15" s="40">
        <f t="shared" si="9"/>
        <v>0.32</v>
      </c>
      <c r="D15" s="41" t="s">
        <v>28</v>
      </c>
      <c r="E15" s="42"/>
      <c r="F15" s="41"/>
      <c r="G15" s="33">
        <f t="shared" si="2"/>
        <v>0.007111111111</v>
      </c>
      <c r="H15" s="34">
        <v>45.0</v>
      </c>
      <c r="I15" s="34">
        <f t="shared" si="3"/>
        <v>0.0002962962963</v>
      </c>
      <c r="J15" s="35">
        <f t="shared" si="4"/>
        <v>0.3662222222</v>
      </c>
      <c r="K15" s="36">
        <f t="shared" si="5"/>
        <v>0.01422222222</v>
      </c>
      <c r="L15" s="34">
        <f t="shared" si="6"/>
        <v>22.5</v>
      </c>
      <c r="M15" s="36">
        <f t="shared" si="7"/>
        <v>0.0005925925926</v>
      </c>
      <c r="N15" s="37">
        <f t="shared" si="8"/>
        <v>0.3796666667</v>
      </c>
    </row>
    <row r="16">
      <c r="A16" s="43">
        <v>13.12</v>
      </c>
      <c r="B16" s="39" t="str">
        <f t="shared" si="1"/>
        <v>#REF!</v>
      </c>
      <c r="C16" s="40">
        <f t="shared" si="9"/>
        <v>1.26</v>
      </c>
      <c r="D16" s="41" t="s">
        <v>29</v>
      </c>
      <c r="E16" s="42"/>
      <c r="F16" s="41"/>
      <c r="G16" s="33">
        <f t="shared" si="2"/>
        <v>0.0315</v>
      </c>
      <c r="H16" s="34">
        <v>40.0</v>
      </c>
      <c r="I16" s="34">
        <f t="shared" si="3"/>
        <v>0.0013125</v>
      </c>
      <c r="J16" s="35">
        <f t="shared" si="4"/>
        <v>0.3675347222</v>
      </c>
      <c r="K16" s="36">
        <f t="shared" si="5"/>
        <v>0.063</v>
      </c>
      <c r="L16" s="34">
        <f t="shared" si="6"/>
        <v>20</v>
      </c>
      <c r="M16" s="36">
        <f t="shared" si="7"/>
        <v>0.002625</v>
      </c>
      <c r="N16" s="37">
        <f t="shared" si="8"/>
        <v>0.3822916667</v>
      </c>
    </row>
    <row r="17">
      <c r="A17" s="43">
        <v>17.54</v>
      </c>
      <c r="B17" s="34" t="str">
        <f t="shared" si="1"/>
        <v>#REF!</v>
      </c>
      <c r="C17" s="34">
        <f t="shared" si="9"/>
        <v>4.42</v>
      </c>
      <c r="D17" s="41" t="s">
        <v>30</v>
      </c>
      <c r="E17" s="42"/>
      <c r="F17" s="41"/>
      <c r="G17" s="46">
        <f t="shared" si="2"/>
        <v>0.09822222222</v>
      </c>
      <c r="H17" s="34">
        <v>45.0</v>
      </c>
      <c r="I17" s="34">
        <f t="shared" si="3"/>
        <v>0.004092592593</v>
      </c>
      <c r="J17" s="35">
        <f t="shared" si="4"/>
        <v>0.3716273148</v>
      </c>
      <c r="K17" s="36">
        <f t="shared" si="5"/>
        <v>0.1964444444</v>
      </c>
      <c r="L17" s="34">
        <f t="shared" si="6"/>
        <v>22.5</v>
      </c>
      <c r="M17" s="36">
        <f t="shared" si="7"/>
        <v>0.008185185185</v>
      </c>
      <c r="N17" s="37">
        <f t="shared" si="8"/>
        <v>0.3904768519</v>
      </c>
    </row>
    <row r="18">
      <c r="A18" s="43">
        <v>18.51</v>
      </c>
      <c r="B18" s="39" t="str">
        <f t="shared" si="1"/>
        <v>#REF!</v>
      </c>
      <c r="C18" s="40">
        <f t="shared" si="9"/>
        <v>0.97</v>
      </c>
      <c r="D18" s="41" t="s">
        <v>31</v>
      </c>
      <c r="E18" s="42"/>
      <c r="F18" s="41"/>
      <c r="G18" s="33">
        <f t="shared" si="2"/>
        <v>0.02155555556</v>
      </c>
      <c r="H18" s="34">
        <v>45.0</v>
      </c>
      <c r="I18" s="34">
        <f t="shared" si="3"/>
        <v>0.0008981481481</v>
      </c>
      <c r="J18" s="35">
        <f t="shared" si="4"/>
        <v>0.372525463</v>
      </c>
      <c r="K18" s="36">
        <f t="shared" si="5"/>
        <v>0.04311111111</v>
      </c>
      <c r="L18" s="34">
        <f t="shared" si="6"/>
        <v>22.5</v>
      </c>
      <c r="M18" s="36">
        <f t="shared" si="7"/>
        <v>0.001796296296</v>
      </c>
      <c r="N18" s="37">
        <f t="shared" si="8"/>
        <v>0.3922731481</v>
      </c>
    </row>
    <row r="19">
      <c r="A19" s="43">
        <v>19.17</v>
      </c>
      <c r="B19" s="39" t="str">
        <f t="shared" si="1"/>
        <v>#REF!</v>
      </c>
      <c r="C19" s="40">
        <f t="shared" si="9"/>
        <v>0.66</v>
      </c>
      <c r="D19" s="41" t="s">
        <v>32</v>
      </c>
      <c r="E19" s="42"/>
      <c r="F19" s="41"/>
      <c r="G19" s="33">
        <f t="shared" si="2"/>
        <v>0.01466666667</v>
      </c>
      <c r="H19" s="34">
        <v>45.0</v>
      </c>
      <c r="I19" s="34">
        <f t="shared" si="3"/>
        <v>0.0006111111111</v>
      </c>
      <c r="J19" s="35">
        <f t="shared" si="4"/>
        <v>0.3731365741</v>
      </c>
      <c r="K19" s="36">
        <f t="shared" si="5"/>
        <v>0.02933333333</v>
      </c>
      <c r="L19" s="34">
        <f t="shared" si="6"/>
        <v>22.5</v>
      </c>
      <c r="M19" s="36">
        <f t="shared" si="7"/>
        <v>0.001222222222</v>
      </c>
      <c r="N19" s="37">
        <f t="shared" si="8"/>
        <v>0.3934953704</v>
      </c>
    </row>
    <row r="20">
      <c r="A20" s="43">
        <v>19.58</v>
      </c>
      <c r="B20" s="39" t="str">
        <f t="shared" si="1"/>
        <v>#REF!</v>
      </c>
      <c r="C20" s="40">
        <f t="shared" si="9"/>
        <v>0.41</v>
      </c>
      <c r="D20" s="41" t="s">
        <v>33</v>
      </c>
      <c r="E20" s="42"/>
      <c r="F20" s="41"/>
      <c r="G20" s="33">
        <f t="shared" si="2"/>
        <v>0.0082</v>
      </c>
      <c r="H20" s="34">
        <v>50.0</v>
      </c>
      <c r="I20" s="34">
        <f t="shared" si="3"/>
        <v>0.0003416666667</v>
      </c>
      <c r="J20" s="35">
        <f t="shared" si="4"/>
        <v>0.3734782407</v>
      </c>
      <c r="K20" s="36">
        <f t="shared" si="5"/>
        <v>0.0164</v>
      </c>
      <c r="L20" s="34">
        <f t="shared" si="6"/>
        <v>25</v>
      </c>
      <c r="M20" s="36">
        <f t="shared" si="7"/>
        <v>0.0006833333333</v>
      </c>
      <c r="N20" s="37">
        <f t="shared" si="8"/>
        <v>0.3941787037</v>
      </c>
    </row>
    <row r="21" ht="15.75" customHeight="1">
      <c r="A21" s="43">
        <v>20.34</v>
      </c>
      <c r="B21" s="39" t="str">
        <f t="shared" si="1"/>
        <v>#REF!</v>
      </c>
      <c r="C21" s="40">
        <f t="shared" si="9"/>
        <v>0.76</v>
      </c>
      <c r="D21" s="41" t="s">
        <v>34</v>
      </c>
      <c r="E21" s="42"/>
      <c r="F21" s="41"/>
      <c r="G21" s="33">
        <f t="shared" si="2"/>
        <v>0.019</v>
      </c>
      <c r="H21" s="34">
        <v>40.0</v>
      </c>
      <c r="I21" s="34">
        <f t="shared" si="3"/>
        <v>0.0007916666667</v>
      </c>
      <c r="J21" s="35">
        <f t="shared" si="4"/>
        <v>0.3742699074</v>
      </c>
      <c r="K21" s="36">
        <f t="shared" si="5"/>
        <v>0.038</v>
      </c>
      <c r="L21" s="34">
        <f t="shared" si="6"/>
        <v>20</v>
      </c>
      <c r="M21" s="36">
        <f t="shared" si="7"/>
        <v>0.001583333333</v>
      </c>
      <c r="N21" s="37">
        <f t="shared" si="8"/>
        <v>0.395762037</v>
      </c>
    </row>
    <row r="22" ht="15.75" customHeight="1">
      <c r="A22" s="43">
        <v>21.0</v>
      </c>
      <c r="B22" s="39" t="str">
        <f t="shared" si="1"/>
        <v>#REF!</v>
      </c>
      <c r="C22" s="40">
        <f t="shared" si="9"/>
        <v>0.66</v>
      </c>
      <c r="D22" s="41" t="s">
        <v>35</v>
      </c>
      <c r="E22" s="42"/>
      <c r="F22" s="41"/>
      <c r="G22" s="33">
        <f t="shared" si="2"/>
        <v>0.0264</v>
      </c>
      <c r="H22" s="34">
        <v>25.0</v>
      </c>
      <c r="I22" s="34">
        <f t="shared" si="3"/>
        <v>0.0011</v>
      </c>
      <c r="J22" s="35">
        <f t="shared" si="4"/>
        <v>0.3753699074</v>
      </c>
      <c r="K22" s="36">
        <f t="shared" si="5"/>
        <v>0.0528</v>
      </c>
      <c r="L22" s="34">
        <f t="shared" si="6"/>
        <v>12.5</v>
      </c>
      <c r="M22" s="36">
        <f t="shared" si="7"/>
        <v>0.0022</v>
      </c>
      <c r="N22" s="37">
        <f t="shared" si="8"/>
        <v>0.397962037</v>
      </c>
    </row>
    <row r="23" ht="15.75" customHeight="1">
      <c r="A23" s="43">
        <v>24.17</v>
      </c>
      <c r="B23" s="39">
        <v>108.44</v>
      </c>
      <c r="C23" s="40">
        <f>A23-A21</f>
        <v>3.83</v>
      </c>
      <c r="D23" s="47" t="s">
        <v>36</v>
      </c>
      <c r="E23" s="42" t="s">
        <v>37</v>
      </c>
      <c r="F23" s="41"/>
      <c r="G23" s="33">
        <f t="shared" si="2"/>
        <v>0.1276666667</v>
      </c>
      <c r="H23" s="34">
        <v>30.0</v>
      </c>
      <c r="I23" s="34">
        <f t="shared" si="3"/>
        <v>0.005319444444</v>
      </c>
      <c r="J23" s="35">
        <f t="shared" si="4"/>
        <v>0.3806893519</v>
      </c>
      <c r="K23" s="36">
        <f t="shared" si="5"/>
        <v>0.2553333333</v>
      </c>
      <c r="L23" s="34">
        <f t="shared" si="6"/>
        <v>15</v>
      </c>
      <c r="M23" s="36">
        <f t="shared" si="7"/>
        <v>0.01063888889</v>
      </c>
      <c r="N23" s="37">
        <f t="shared" si="8"/>
        <v>0.4086009259</v>
      </c>
    </row>
    <row r="24" ht="15.75" customHeight="1">
      <c r="A24" s="43">
        <v>27.14</v>
      </c>
      <c r="B24" s="39" t="str">
        <f t="shared" ref="B24:B79" si="10">$B$4-A24</f>
        <v>#REF!</v>
      </c>
      <c r="C24" s="40">
        <v>3.31</v>
      </c>
      <c r="D24" s="47" t="s">
        <v>38</v>
      </c>
      <c r="E24" s="42" t="s">
        <v>39</v>
      </c>
      <c r="F24" s="41"/>
      <c r="G24" s="33">
        <f t="shared" si="2"/>
        <v>0.04728571429</v>
      </c>
      <c r="H24" s="34">
        <v>70.0</v>
      </c>
      <c r="I24" s="34">
        <f t="shared" si="3"/>
        <v>0.001970238095</v>
      </c>
      <c r="J24" s="35">
        <f t="shared" si="4"/>
        <v>0.3826595899</v>
      </c>
      <c r="K24" s="36">
        <f t="shared" si="5"/>
        <v>0.09457142857</v>
      </c>
      <c r="L24" s="34">
        <f t="shared" si="6"/>
        <v>35</v>
      </c>
      <c r="M24" s="36">
        <f t="shared" si="7"/>
        <v>0.00394047619</v>
      </c>
      <c r="N24" s="37">
        <f t="shared" si="8"/>
        <v>0.4125414021</v>
      </c>
    </row>
    <row r="25" ht="15.75" customHeight="1">
      <c r="A25" s="43">
        <v>29.32</v>
      </c>
      <c r="B25" s="39" t="str">
        <f t="shared" si="10"/>
        <v>#REF!</v>
      </c>
      <c r="C25" s="40">
        <f t="shared" ref="C25:C79" si="11">A25-A24</f>
        <v>2.18</v>
      </c>
      <c r="D25" s="47" t="s">
        <v>40</v>
      </c>
      <c r="E25" s="42"/>
      <c r="F25" s="41"/>
      <c r="G25" s="33">
        <f t="shared" si="2"/>
        <v>0.0545</v>
      </c>
      <c r="H25" s="34">
        <v>40.0</v>
      </c>
      <c r="I25" s="34">
        <f t="shared" si="3"/>
        <v>0.002270833333</v>
      </c>
      <c r="J25" s="35">
        <f t="shared" si="4"/>
        <v>0.3849304233</v>
      </c>
      <c r="K25" s="36">
        <f t="shared" si="5"/>
        <v>0.109</v>
      </c>
      <c r="L25" s="34">
        <f t="shared" si="6"/>
        <v>20</v>
      </c>
      <c r="M25" s="36">
        <f t="shared" si="7"/>
        <v>0.004541666667</v>
      </c>
      <c r="N25" s="37">
        <f t="shared" si="8"/>
        <v>0.4170830688</v>
      </c>
    </row>
    <row r="26" ht="15.75" customHeight="1">
      <c r="A26" s="43">
        <v>32.38</v>
      </c>
      <c r="B26" s="39" t="str">
        <f t="shared" si="10"/>
        <v>#REF!</v>
      </c>
      <c r="C26" s="40">
        <f t="shared" si="11"/>
        <v>3.06</v>
      </c>
      <c r="D26" s="47" t="s">
        <v>41</v>
      </c>
      <c r="E26" s="42"/>
      <c r="F26" s="41"/>
      <c r="G26" s="33">
        <f t="shared" si="2"/>
        <v>0.0765</v>
      </c>
      <c r="H26" s="34">
        <v>40.0</v>
      </c>
      <c r="I26" s="34">
        <f t="shared" si="3"/>
        <v>0.0031875</v>
      </c>
      <c r="J26" s="35">
        <f t="shared" si="4"/>
        <v>0.3881179233</v>
      </c>
      <c r="K26" s="36">
        <f t="shared" si="5"/>
        <v>0.153</v>
      </c>
      <c r="L26" s="34">
        <f t="shared" si="6"/>
        <v>20</v>
      </c>
      <c r="M26" s="36">
        <f t="shared" si="7"/>
        <v>0.006375</v>
      </c>
      <c r="N26" s="37">
        <f t="shared" si="8"/>
        <v>0.4234580688</v>
      </c>
    </row>
    <row r="27" ht="15.75" customHeight="1">
      <c r="A27" s="43">
        <v>32.81</v>
      </c>
      <c r="B27" s="39" t="str">
        <f t="shared" si="10"/>
        <v>#REF!</v>
      </c>
      <c r="C27" s="40">
        <f t="shared" si="11"/>
        <v>0.43</v>
      </c>
      <c r="D27" s="41" t="s">
        <v>42</v>
      </c>
      <c r="E27" s="42"/>
      <c r="F27" s="41"/>
      <c r="G27" s="33">
        <f t="shared" si="2"/>
        <v>0.01075</v>
      </c>
      <c r="H27" s="34">
        <v>40.0</v>
      </c>
      <c r="I27" s="34">
        <f t="shared" si="3"/>
        <v>0.0004479166667</v>
      </c>
      <c r="J27" s="35">
        <f t="shared" si="4"/>
        <v>0.3885658399</v>
      </c>
      <c r="K27" s="36">
        <f t="shared" si="5"/>
        <v>0.0215</v>
      </c>
      <c r="L27" s="34">
        <f t="shared" si="6"/>
        <v>20</v>
      </c>
      <c r="M27" s="36">
        <f t="shared" si="7"/>
        <v>0.0008958333333</v>
      </c>
      <c r="N27" s="37">
        <f t="shared" si="8"/>
        <v>0.4243539021</v>
      </c>
    </row>
    <row r="28" ht="15.75" customHeight="1">
      <c r="A28" s="43">
        <v>32.88</v>
      </c>
      <c r="B28" s="39" t="str">
        <f t="shared" si="10"/>
        <v>#REF!</v>
      </c>
      <c r="C28" s="40">
        <f t="shared" si="11"/>
        <v>0.07</v>
      </c>
      <c r="D28" s="41" t="s">
        <v>43</v>
      </c>
      <c r="E28" s="42"/>
      <c r="F28" s="41"/>
      <c r="G28" s="33">
        <f t="shared" si="2"/>
        <v>0.00175</v>
      </c>
      <c r="H28" s="34">
        <v>40.0</v>
      </c>
      <c r="I28" s="34">
        <f t="shared" si="3"/>
        <v>0.00007291666667</v>
      </c>
      <c r="J28" s="35">
        <f t="shared" si="4"/>
        <v>0.3886387566</v>
      </c>
      <c r="K28" s="36">
        <f t="shared" si="5"/>
        <v>0.0035</v>
      </c>
      <c r="L28" s="34">
        <f t="shared" si="6"/>
        <v>20</v>
      </c>
      <c r="M28" s="36">
        <f t="shared" si="7"/>
        <v>0.0001458333333</v>
      </c>
      <c r="N28" s="37">
        <f t="shared" si="8"/>
        <v>0.4244997354</v>
      </c>
    </row>
    <row r="29" ht="15.75" customHeight="1">
      <c r="A29" s="43">
        <v>35.7</v>
      </c>
      <c r="B29" s="39" t="str">
        <f t="shared" si="10"/>
        <v>#REF!</v>
      </c>
      <c r="C29" s="40">
        <f t="shared" si="11"/>
        <v>2.82</v>
      </c>
      <c r="D29" s="47" t="s">
        <v>44</v>
      </c>
      <c r="E29" s="42"/>
      <c r="F29" s="41"/>
      <c r="G29" s="33">
        <f t="shared" si="2"/>
        <v>0.0705</v>
      </c>
      <c r="H29" s="34">
        <v>40.0</v>
      </c>
      <c r="I29" s="34">
        <f t="shared" si="3"/>
        <v>0.0029375</v>
      </c>
      <c r="J29" s="35">
        <f t="shared" si="4"/>
        <v>0.3915762566</v>
      </c>
      <c r="K29" s="36">
        <f t="shared" si="5"/>
        <v>0.141</v>
      </c>
      <c r="L29" s="34">
        <f t="shared" si="6"/>
        <v>20</v>
      </c>
      <c r="M29" s="36">
        <f t="shared" si="7"/>
        <v>0.005875</v>
      </c>
      <c r="N29" s="37">
        <f t="shared" si="8"/>
        <v>0.4303747354</v>
      </c>
    </row>
    <row r="30" ht="15.75" customHeight="1">
      <c r="A30" s="43">
        <v>36.27</v>
      </c>
      <c r="B30" s="39" t="str">
        <f t="shared" si="10"/>
        <v>#REF!</v>
      </c>
      <c r="C30" s="40">
        <f t="shared" si="11"/>
        <v>0.57</v>
      </c>
      <c r="D30" s="41" t="s">
        <v>45</v>
      </c>
      <c r="E30" s="42"/>
      <c r="F30" s="41"/>
      <c r="G30" s="33">
        <f t="shared" si="2"/>
        <v>0.01425</v>
      </c>
      <c r="H30" s="34">
        <v>40.0</v>
      </c>
      <c r="I30" s="34">
        <f t="shared" si="3"/>
        <v>0.00059375</v>
      </c>
      <c r="J30" s="35">
        <f t="shared" si="4"/>
        <v>0.3921700066</v>
      </c>
      <c r="K30" s="36">
        <f t="shared" si="5"/>
        <v>0.0285</v>
      </c>
      <c r="L30" s="34">
        <f t="shared" si="6"/>
        <v>20</v>
      </c>
      <c r="M30" s="36">
        <f t="shared" si="7"/>
        <v>0.0011875</v>
      </c>
      <c r="N30" s="37">
        <f t="shared" si="8"/>
        <v>0.4315622354</v>
      </c>
    </row>
    <row r="31" ht="15.75" customHeight="1">
      <c r="A31" s="43">
        <v>36.47</v>
      </c>
      <c r="B31" s="39" t="str">
        <f t="shared" si="10"/>
        <v>#REF!</v>
      </c>
      <c r="C31" s="40">
        <f t="shared" si="11"/>
        <v>0.2</v>
      </c>
      <c r="D31" s="41" t="s">
        <v>46</v>
      </c>
      <c r="E31" s="42"/>
      <c r="F31" s="41"/>
      <c r="G31" s="33">
        <f t="shared" si="2"/>
        <v>0.005405405405</v>
      </c>
      <c r="H31" s="34">
        <v>37.0</v>
      </c>
      <c r="I31" s="34">
        <f t="shared" si="3"/>
        <v>0.0002252252252</v>
      </c>
      <c r="J31" s="35">
        <f t="shared" si="4"/>
        <v>0.3923952318</v>
      </c>
      <c r="K31" s="36">
        <f t="shared" si="5"/>
        <v>0.01081081081</v>
      </c>
      <c r="L31" s="34">
        <f t="shared" si="6"/>
        <v>18.5</v>
      </c>
      <c r="M31" s="36">
        <f t="shared" si="7"/>
        <v>0.0004504504505</v>
      </c>
      <c r="N31" s="37">
        <f t="shared" si="8"/>
        <v>0.4320126859</v>
      </c>
    </row>
    <row r="32" ht="15.75" customHeight="1">
      <c r="A32" s="43">
        <v>37.51</v>
      </c>
      <c r="B32" s="39" t="str">
        <f t="shared" si="10"/>
        <v>#REF!</v>
      </c>
      <c r="C32" s="40">
        <f t="shared" si="11"/>
        <v>1.04</v>
      </c>
      <c r="D32" s="41" t="s">
        <v>47</v>
      </c>
      <c r="E32" s="42" t="s">
        <v>48</v>
      </c>
      <c r="F32" s="41" t="s">
        <v>49</v>
      </c>
      <c r="G32" s="33">
        <f t="shared" si="2"/>
        <v>0.02810810811</v>
      </c>
      <c r="H32" s="34">
        <v>37.0</v>
      </c>
      <c r="I32" s="34">
        <f t="shared" si="3"/>
        <v>0.001171171171</v>
      </c>
      <c r="J32" s="35">
        <f t="shared" si="4"/>
        <v>0.393566403</v>
      </c>
      <c r="K32" s="36">
        <f t="shared" si="5"/>
        <v>0.05621621622</v>
      </c>
      <c r="L32" s="34">
        <f t="shared" si="6"/>
        <v>18.5</v>
      </c>
      <c r="M32" s="36">
        <f t="shared" si="7"/>
        <v>0.002342342342</v>
      </c>
      <c r="N32" s="37">
        <f t="shared" si="8"/>
        <v>0.4343550282</v>
      </c>
    </row>
    <row r="33" ht="15.75" customHeight="1">
      <c r="A33" s="43">
        <v>42.96</v>
      </c>
      <c r="B33" s="39" t="str">
        <f t="shared" si="10"/>
        <v>#REF!</v>
      </c>
      <c r="C33" s="40">
        <f t="shared" si="11"/>
        <v>5.45</v>
      </c>
      <c r="D33" s="47" t="s">
        <v>50</v>
      </c>
      <c r="E33" s="42"/>
      <c r="F33" s="41"/>
      <c r="G33" s="33">
        <f t="shared" si="2"/>
        <v>0.1816666667</v>
      </c>
      <c r="H33" s="34">
        <v>30.0</v>
      </c>
      <c r="I33" s="34">
        <f t="shared" si="3"/>
        <v>0.007569444444</v>
      </c>
      <c r="J33" s="35">
        <f t="shared" si="4"/>
        <v>0.4011358475</v>
      </c>
      <c r="K33" s="36">
        <f t="shared" si="5"/>
        <v>0.3633333333</v>
      </c>
      <c r="L33" s="34">
        <f t="shared" si="6"/>
        <v>15</v>
      </c>
      <c r="M33" s="36">
        <f t="shared" si="7"/>
        <v>0.01513888889</v>
      </c>
      <c r="N33" s="37">
        <f t="shared" si="8"/>
        <v>0.4494939171</v>
      </c>
    </row>
    <row r="34" ht="15.75" customHeight="1">
      <c r="A34" s="43">
        <v>44.81</v>
      </c>
      <c r="B34" s="39" t="str">
        <f t="shared" si="10"/>
        <v>#REF!</v>
      </c>
      <c r="C34" s="40">
        <f t="shared" si="11"/>
        <v>1.85</v>
      </c>
      <c r="D34" s="47" t="s">
        <v>51</v>
      </c>
      <c r="E34" s="42" t="s">
        <v>52</v>
      </c>
      <c r="F34" s="41"/>
      <c r="G34" s="33">
        <f t="shared" si="2"/>
        <v>0.06166666667</v>
      </c>
      <c r="H34" s="34">
        <v>30.0</v>
      </c>
      <c r="I34" s="34">
        <f t="shared" si="3"/>
        <v>0.002569444444</v>
      </c>
      <c r="J34" s="35">
        <f t="shared" si="4"/>
        <v>0.4037052919</v>
      </c>
      <c r="K34" s="36">
        <f t="shared" si="5"/>
        <v>0.1233333333</v>
      </c>
      <c r="L34" s="34">
        <f t="shared" si="6"/>
        <v>15</v>
      </c>
      <c r="M34" s="36">
        <f t="shared" si="7"/>
        <v>0.005138888889</v>
      </c>
      <c r="N34" s="37">
        <f t="shared" si="8"/>
        <v>0.454632806</v>
      </c>
    </row>
    <row r="35" ht="15.75" customHeight="1">
      <c r="A35" s="43">
        <v>45.16</v>
      </c>
      <c r="B35" s="39" t="str">
        <f t="shared" si="10"/>
        <v>#REF!</v>
      </c>
      <c r="C35" s="40">
        <f t="shared" si="11"/>
        <v>0.35</v>
      </c>
      <c r="D35" s="41" t="s">
        <v>53</v>
      </c>
      <c r="E35" s="42"/>
      <c r="F35" s="41"/>
      <c r="G35" s="33">
        <f t="shared" si="2"/>
        <v>0.00875</v>
      </c>
      <c r="H35" s="34">
        <v>40.0</v>
      </c>
      <c r="I35" s="34">
        <f t="shared" si="3"/>
        <v>0.0003645833333</v>
      </c>
      <c r="J35" s="35">
        <f t="shared" si="4"/>
        <v>0.4040698752</v>
      </c>
      <c r="K35" s="36">
        <f t="shared" si="5"/>
        <v>0.0175</v>
      </c>
      <c r="L35" s="34">
        <f t="shared" si="6"/>
        <v>20</v>
      </c>
      <c r="M35" s="36">
        <f t="shared" si="7"/>
        <v>0.0007291666667</v>
      </c>
      <c r="N35" s="37">
        <f t="shared" si="8"/>
        <v>0.4553619727</v>
      </c>
    </row>
    <row r="36" ht="15.75" customHeight="1">
      <c r="A36" s="43">
        <v>48.8</v>
      </c>
      <c r="B36" s="39" t="str">
        <f t="shared" si="10"/>
        <v>#REF!</v>
      </c>
      <c r="C36" s="40">
        <f t="shared" si="11"/>
        <v>3.64</v>
      </c>
      <c r="D36" s="41" t="s">
        <v>54</v>
      </c>
      <c r="E36" s="44"/>
      <c r="F36" s="41"/>
      <c r="G36" s="33">
        <f t="shared" si="2"/>
        <v>0.091</v>
      </c>
      <c r="H36" s="34">
        <v>40.0</v>
      </c>
      <c r="I36" s="34">
        <f t="shared" si="3"/>
        <v>0.003791666667</v>
      </c>
      <c r="J36" s="35">
        <f t="shared" si="4"/>
        <v>0.4078615419</v>
      </c>
      <c r="K36" s="36">
        <f t="shared" si="5"/>
        <v>0.182</v>
      </c>
      <c r="L36" s="34">
        <f t="shared" si="6"/>
        <v>20</v>
      </c>
      <c r="M36" s="36">
        <f t="shared" si="7"/>
        <v>0.007583333333</v>
      </c>
      <c r="N36" s="37">
        <f t="shared" si="8"/>
        <v>0.462945306</v>
      </c>
    </row>
    <row r="37" ht="15.75" customHeight="1">
      <c r="A37" s="43">
        <v>50.85</v>
      </c>
      <c r="B37" s="39" t="str">
        <f t="shared" si="10"/>
        <v>#REF!</v>
      </c>
      <c r="C37" s="40">
        <f t="shared" si="11"/>
        <v>2.05</v>
      </c>
      <c r="D37" s="47" t="s">
        <v>55</v>
      </c>
      <c r="E37" s="42"/>
      <c r="F37" s="41"/>
      <c r="G37" s="33">
        <f t="shared" si="2"/>
        <v>0.05125</v>
      </c>
      <c r="H37" s="34">
        <v>40.0</v>
      </c>
      <c r="I37" s="34">
        <f t="shared" si="3"/>
        <v>0.002135416667</v>
      </c>
      <c r="J37" s="35">
        <f t="shared" si="4"/>
        <v>0.4099969586</v>
      </c>
      <c r="K37" s="36">
        <f t="shared" si="5"/>
        <v>0.1025</v>
      </c>
      <c r="L37" s="34">
        <f t="shared" si="6"/>
        <v>20</v>
      </c>
      <c r="M37" s="36">
        <f t="shared" si="7"/>
        <v>0.004270833333</v>
      </c>
      <c r="N37" s="37">
        <f t="shared" si="8"/>
        <v>0.4672161394</v>
      </c>
    </row>
    <row r="38" ht="15.75" customHeight="1">
      <c r="A38" s="43">
        <v>50.93</v>
      </c>
      <c r="B38" s="39" t="str">
        <f t="shared" si="10"/>
        <v>#REF!</v>
      </c>
      <c r="C38" s="40">
        <f t="shared" si="11"/>
        <v>0.08</v>
      </c>
      <c r="D38" s="41" t="s">
        <v>56</v>
      </c>
      <c r="E38" s="42"/>
      <c r="F38" s="41">
        <v>1.0</v>
      </c>
      <c r="G38" s="33">
        <f t="shared" si="2"/>
        <v>0.002</v>
      </c>
      <c r="H38" s="34">
        <v>40.0</v>
      </c>
      <c r="I38" s="34">
        <f t="shared" si="3"/>
        <v>0.00008333333333</v>
      </c>
      <c r="J38" s="35">
        <f t="shared" si="4"/>
        <v>0.4100802919</v>
      </c>
      <c r="K38" s="36">
        <f t="shared" si="5"/>
        <v>0.004</v>
      </c>
      <c r="L38" s="34">
        <f t="shared" si="6"/>
        <v>20</v>
      </c>
      <c r="M38" s="36">
        <f t="shared" si="7"/>
        <v>0.0001666666667</v>
      </c>
      <c r="N38" s="37">
        <f t="shared" si="8"/>
        <v>0.467382806</v>
      </c>
    </row>
    <row r="39" ht="15.75" customHeight="1">
      <c r="A39" s="43">
        <v>51.13</v>
      </c>
      <c r="B39" s="39" t="str">
        <f t="shared" si="10"/>
        <v>#REF!</v>
      </c>
      <c r="C39" s="40">
        <f t="shared" si="11"/>
        <v>0.2</v>
      </c>
      <c r="D39" s="41" t="s">
        <v>57</v>
      </c>
      <c r="E39" s="42" t="s">
        <v>58</v>
      </c>
      <c r="F39" s="41"/>
      <c r="G39" s="33">
        <f t="shared" si="2"/>
        <v>0.005</v>
      </c>
      <c r="H39" s="34">
        <v>40.0</v>
      </c>
      <c r="I39" s="34">
        <f t="shared" si="3"/>
        <v>0.0002083333333</v>
      </c>
      <c r="J39" s="35">
        <f t="shared" si="4"/>
        <v>0.4102886252</v>
      </c>
      <c r="K39" s="36">
        <f t="shared" si="5"/>
        <v>0.01</v>
      </c>
      <c r="L39" s="34">
        <f t="shared" si="6"/>
        <v>20</v>
      </c>
      <c r="M39" s="36">
        <f t="shared" si="7"/>
        <v>0.0004166666667</v>
      </c>
      <c r="N39" s="37">
        <f t="shared" si="8"/>
        <v>0.4677994727</v>
      </c>
    </row>
    <row r="40" ht="15.75" customHeight="1">
      <c r="A40" s="43">
        <v>52.2</v>
      </c>
      <c r="B40" s="39" t="str">
        <f t="shared" si="10"/>
        <v>#REF!</v>
      </c>
      <c r="C40" s="40">
        <f t="shared" si="11"/>
        <v>1.07</v>
      </c>
      <c r="D40" s="47" t="s">
        <v>59</v>
      </c>
      <c r="E40" s="42" t="s">
        <v>60</v>
      </c>
      <c r="F40" s="41"/>
      <c r="G40" s="33">
        <f t="shared" si="2"/>
        <v>0.02675</v>
      </c>
      <c r="H40" s="34">
        <v>40.0</v>
      </c>
      <c r="I40" s="34">
        <f t="shared" si="3"/>
        <v>0.001114583333</v>
      </c>
      <c r="J40" s="35">
        <f t="shared" si="4"/>
        <v>0.4114032086</v>
      </c>
      <c r="K40" s="36">
        <f t="shared" si="5"/>
        <v>0.0535</v>
      </c>
      <c r="L40" s="34">
        <f t="shared" si="6"/>
        <v>20</v>
      </c>
      <c r="M40" s="36">
        <f t="shared" si="7"/>
        <v>0.002229166667</v>
      </c>
      <c r="N40" s="37">
        <f t="shared" si="8"/>
        <v>0.4700286394</v>
      </c>
    </row>
    <row r="41" ht="15.75" customHeight="1">
      <c r="A41" s="43">
        <v>52.46</v>
      </c>
      <c r="B41" s="39" t="str">
        <f t="shared" si="10"/>
        <v>#REF!</v>
      </c>
      <c r="C41" s="40">
        <f t="shared" si="11"/>
        <v>0.26</v>
      </c>
      <c r="D41" s="41" t="s">
        <v>61</v>
      </c>
      <c r="E41" s="42"/>
      <c r="F41" s="41"/>
      <c r="G41" s="33">
        <f t="shared" si="2"/>
        <v>0.0052</v>
      </c>
      <c r="H41" s="34">
        <v>50.0</v>
      </c>
      <c r="I41" s="34">
        <f t="shared" si="3"/>
        <v>0.0002166666667</v>
      </c>
      <c r="J41" s="35">
        <f t="shared" si="4"/>
        <v>0.4116198752</v>
      </c>
      <c r="K41" s="36">
        <f t="shared" si="5"/>
        <v>0.0104</v>
      </c>
      <c r="L41" s="34">
        <f t="shared" si="6"/>
        <v>25</v>
      </c>
      <c r="M41" s="36">
        <f t="shared" si="7"/>
        <v>0.0004333333333</v>
      </c>
      <c r="N41" s="37">
        <f t="shared" si="8"/>
        <v>0.4704619727</v>
      </c>
    </row>
    <row r="42" ht="15.75" customHeight="1">
      <c r="A42" s="43">
        <v>52.61</v>
      </c>
      <c r="B42" s="39" t="str">
        <f t="shared" si="10"/>
        <v>#REF!</v>
      </c>
      <c r="C42" s="40">
        <f t="shared" si="11"/>
        <v>0.15</v>
      </c>
      <c r="D42" s="41" t="s">
        <v>62</v>
      </c>
      <c r="E42" s="42"/>
      <c r="F42" s="41"/>
      <c r="G42" s="33">
        <f t="shared" si="2"/>
        <v>0.004285714286</v>
      </c>
      <c r="H42" s="34">
        <v>35.0</v>
      </c>
      <c r="I42" s="34">
        <f t="shared" si="3"/>
        <v>0.0001785714286</v>
      </c>
      <c r="J42" s="35">
        <f t="shared" si="4"/>
        <v>0.4117984467</v>
      </c>
      <c r="K42" s="36">
        <f t="shared" si="5"/>
        <v>0.008571428571</v>
      </c>
      <c r="L42" s="34">
        <f t="shared" si="6"/>
        <v>17.5</v>
      </c>
      <c r="M42" s="36">
        <f t="shared" si="7"/>
        <v>0.0003571428571</v>
      </c>
      <c r="N42" s="37">
        <f t="shared" si="8"/>
        <v>0.4708191155</v>
      </c>
    </row>
    <row r="43" ht="15.75" customHeight="1">
      <c r="A43" s="43">
        <v>54.43</v>
      </c>
      <c r="B43" s="39" t="str">
        <f t="shared" si="10"/>
        <v>#REF!</v>
      </c>
      <c r="C43" s="40">
        <f t="shared" si="11"/>
        <v>1.82</v>
      </c>
      <c r="D43" s="47" t="s">
        <v>63</v>
      </c>
      <c r="E43" s="42"/>
      <c r="F43" s="41"/>
      <c r="G43" s="33">
        <f t="shared" si="2"/>
        <v>0.0364</v>
      </c>
      <c r="H43" s="34">
        <v>50.0</v>
      </c>
      <c r="I43" s="34">
        <f t="shared" si="3"/>
        <v>0.001516666667</v>
      </c>
      <c r="J43" s="35">
        <f t="shared" si="4"/>
        <v>0.4133151133</v>
      </c>
      <c r="K43" s="36">
        <f t="shared" si="5"/>
        <v>0.0728</v>
      </c>
      <c r="L43" s="34">
        <f t="shared" si="6"/>
        <v>25</v>
      </c>
      <c r="M43" s="36">
        <f t="shared" si="7"/>
        <v>0.003033333333</v>
      </c>
      <c r="N43" s="37">
        <f t="shared" si="8"/>
        <v>0.4738524489</v>
      </c>
    </row>
    <row r="44" ht="15.75" customHeight="1">
      <c r="A44" s="48">
        <v>54.8</v>
      </c>
      <c r="B44" s="39" t="str">
        <f t="shared" si="10"/>
        <v>#REF!</v>
      </c>
      <c r="C44" s="40">
        <f t="shared" si="11"/>
        <v>0.37</v>
      </c>
      <c r="D44" s="41" t="s">
        <v>64</v>
      </c>
      <c r="E44" s="42" t="s">
        <v>65</v>
      </c>
      <c r="F44" s="41"/>
      <c r="G44" s="33">
        <f t="shared" si="2"/>
        <v>0.01233333333</v>
      </c>
      <c r="H44" s="34">
        <v>30.0</v>
      </c>
      <c r="I44" s="34">
        <f t="shared" si="3"/>
        <v>0.0005138888889</v>
      </c>
      <c r="J44" s="35">
        <f t="shared" si="4"/>
        <v>0.4138290022</v>
      </c>
      <c r="K44" s="36">
        <f t="shared" si="5"/>
        <v>0.02466666667</v>
      </c>
      <c r="L44" s="34">
        <f t="shared" si="6"/>
        <v>15</v>
      </c>
      <c r="M44" s="36">
        <f t="shared" si="7"/>
        <v>0.001027777778</v>
      </c>
      <c r="N44" s="37">
        <f t="shared" si="8"/>
        <v>0.4748802267</v>
      </c>
    </row>
    <row r="45" ht="15.75" customHeight="1">
      <c r="A45" s="48">
        <v>57.54</v>
      </c>
      <c r="B45" s="39" t="str">
        <f t="shared" si="10"/>
        <v>#REF!</v>
      </c>
      <c r="C45" s="40">
        <f t="shared" si="11"/>
        <v>2.74</v>
      </c>
      <c r="D45" s="47" t="s">
        <v>66</v>
      </c>
      <c r="E45" s="42" t="s">
        <v>67</v>
      </c>
      <c r="F45" s="41"/>
      <c r="G45" s="33">
        <f t="shared" si="2"/>
        <v>0.0548</v>
      </c>
      <c r="H45" s="34">
        <v>50.0</v>
      </c>
      <c r="I45" s="34">
        <f t="shared" si="3"/>
        <v>0.002283333333</v>
      </c>
      <c r="J45" s="35">
        <f t="shared" si="4"/>
        <v>0.4161123355</v>
      </c>
      <c r="K45" s="36">
        <f t="shared" si="5"/>
        <v>0.1096</v>
      </c>
      <c r="L45" s="34">
        <f t="shared" si="6"/>
        <v>25</v>
      </c>
      <c r="M45" s="36">
        <f t="shared" si="7"/>
        <v>0.004566666667</v>
      </c>
      <c r="N45" s="37">
        <f t="shared" si="8"/>
        <v>0.4794468933</v>
      </c>
    </row>
    <row r="46" ht="15.75" customHeight="1">
      <c r="A46" s="48">
        <v>61.66</v>
      </c>
      <c r="B46" s="39" t="str">
        <f t="shared" si="10"/>
        <v>#REF!</v>
      </c>
      <c r="C46" s="40">
        <f t="shared" si="11"/>
        <v>4.12</v>
      </c>
      <c r="D46" s="47" t="s">
        <v>68</v>
      </c>
      <c r="E46" s="42"/>
      <c r="F46" s="41"/>
      <c r="G46" s="33">
        <f t="shared" si="2"/>
        <v>0.09155555556</v>
      </c>
      <c r="H46" s="34">
        <v>45.0</v>
      </c>
      <c r="I46" s="34">
        <f t="shared" si="3"/>
        <v>0.003814814815</v>
      </c>
      <c r="J46" s="35">
        <f t="shared" si="4"/>
        <v>0.4199271504</v>
      </c>
      <c r="K46" s="36">
        <f t="shared" si="5"/>
        <v>0.1831111111</v>
      </c>
      <c r="L46" s="34">
        <f t="shared" si="6"/>
        <v>22.5</v>
      </c>
      <c r="M46" s="36">
        <f t="shared" si="7"/>
        <v>0.00762962963</v>
      </c>
      <c r="N46" s="37">
        <f t="shared" si="8"/>
        <v>0.487076523</v>
      </c>
    </row>
    <row r="47" ht="15.75" customHeight="1">
      <c r="A47" s="48">
        <v>66.64</v>
      </c>
      <c r="B47" s="39" t="str">
        <f t="shared" si="10"/>
        <v>#REF!</v>
      </c>
      <c r="C47" s="40">
        <f t="shared" si="11"/>
        <v>4.98</v>
      </c>
      <c r="D47" s="47" t="s">
        <v>69</v>
      </c>
      <c r="E47" s="42" t="s">
        <v>70</v>
      </c>
      <c r="F47" s="41"/>
      <c r="G47" s="33">
        <f t="shared" si="2"/>
        <v>0.1422857143</v>
      </c>
      <c r="H47" s="34">
        <v>35.0</v>
      </c>
      <c r="I47" s="34">
        <f t="shared" si="3"/>
        <v>0.005928571429</v>
      </c>
      <c r="J47" s="35">
        <f t="shared" si="4"/>
        <v>0.4258557218</v>
      </c>
      <c r="K47" s="36">
        <f t="shared" si="5"/>
        <v>0.2845714286</v>
      </c>
      <c r="L47" s="34">
        <f t="shared" si="6"/>
        <v>17.5</v>
      </c>
      <c r="M47" s="36">
        <f t="shared" si="7"/>
        <v>0.01185714286</v>
      </c>
      <c r="N47" s="37">
        <f t="shared" si="8"/>
        <v>0.4989336658</v>
      </c>
    </row>
    <row r="48" ht="15.75" customHeight="1">
      <c r="A48" s="48">
        <v>67.0</v>
      </c>
      <c r="B48" s="39" t="str">
        <f t="shared" si="10"/>
        <v>#REF!</v>
      </c>
      <c r="C48" s="40">
        <f t="shared" si="11"/>
        <v>0.36</v>
      </c>
      <c r="D48" s="41" t="s">
        <v>71</v>
      </c>
      <c r="E48" s="42" t="s">
        <v>72</v>
      </c>
      <c r="F48" s="41"/>
      <c r="G48" s="33">
        <f t="shared" si="2"/>
        <v>0.01028571429</v>
      </c>
      <c r="H48" s="34">
        <v>35.0</v>
      </c>
      <c r="I48" s="34">
        <f t="shared" si="3"/>
        <v>0.0004285714286</v>
      </c>
      <c r="J48" s="35">
        <f t="shared" si="4"/>
        <v>0.4262842932</v>
      </c>
      <c r="K48" s="36">
        <f t="shared" si="5"/>
        <v>0.02057142857</v>
      </c>
      <c r="L48" s="34">
        <f t="shared" si="6"/>
        <v>17.5</v>
      </c>
      <c r="M48" s="36">
        <f t="shared" si="7"/>
        <v>0.0008571428571</v>
      </c>
      <c r="N48" s="37">
        <f t="shared" si="8"/>
        <v>0.4997908087</v>
      </c>
    </row>
    <row r="49" ht="15.75" customHeight="1">
      <c r="A49" s="48">
        <v>67.08</v>
      </c>
      <c r="B49" s="39" t="str">
        <f t="shared" si="10"/>
        <v>#REF!</v>
      </c>
      <c r="C49" s="40">
        <f t="shared" si="11"/>
        <v>0.08</v>
      </c>
      <c r="D49" s="41" t="s">
        <v>73</v>
      </c>
      <c r="E49" s="42"/>
      <c r="F49" s="41"/>
      <c r="G49" s="33">
        <f t="shared" si="2"/>
        <v>0.002285714286</v>
      </c>
      <c r="H49" s="34">
        <v>35.0</v>
      </c>
      <c r="I49" s="34">
        <f t="shared" si="3"/>
        <v>0.00009523809524</v>
      </c>
      <c r="J49" s="35">
        <f t="shared" si="4"/>
        <v>0.4263795313</v>
      </c>
      <c r="K49" s="36">
        <f t="shared" si="5"/>
        <v>0.004571428571</v>
      </c>
      <c r="L49" s="34">
        <f t="shared" si="6"/>
        <v>17.5</v>
      </c>
      <c r="M49" s="36">
        <f t="shared" si="7"/>
        <v>0.0001904761905</v>
      </c>
      <c r="N49" s="37">
        <f t="shared" si="8"/>
        <v>0.4999812849</v>
      </c>
    </row>
    <row r="50" ht="15.75" customHeight="1">
      <c r="A50" s="48">
        <v>70.8</v>
      </c>
      <c r="B50" s="39" t="str">
        <f t="shared" si="10"/>
        <v>#REF!</v>
      </c>
      <c r="C50" s="40">
        <f t="shared" si="11"/>
        <v>3.72</v>
      </c>
      <c r="D50" s="47" t="s">
        <v>74</v>
      </c>
      <c r="E50" s="42" t="s">
        <v>75</v>
      </c>
      <c r="F50" s="41"/>
      <c r="G50" s="33">
        <f t="shared" si="2"/>
        <v>0.0744</v>
      </c>
      <c r="H50" s="34">
        <v>50.0</v>
      </c>
      <c r="I50" s="34">
        <f t="shared" si="3"/>
        <v>0.0031</v>
      </c>
      <c r="J50" s="35">
        <f t="shared" si="4"/>
        <v>0.4294795313</v>
      </c>
      <c r="K50" s="36">
        <f t="shared" si="5"/>
        <v>0.1488</v>
      </c>
      <c r="L50" s="34">
        <f t="shared" si="6"/>
        <v>25</v>
      </c>
      <c r="M50" s="36">
        <f t="shared" si="7"/>
        <v>0.0062</v>
      </c>
      <c r="N50" s="37">
        <f t="shared" si="8"/>
        <v>0.5061812849</v>
      </c>
    </row>
    <row r="51" ht="15.75" customHeight="1">
      <c r="A51" s="48">
        <v>75.47</v>
      </c>
      <c r="B51" s="39" t="str">
        <f t="shared" si="10"/>
        <v>#REF!</v>
      </c>
      <c r="C51" s="40">
        <f t="shared" si="11"/>
        <v>4.67</v>
      </c>
      <c r="D51" s="47" t="s">
        <v>76</v>
      </c>
      <c r="E51" s="42"/>
      <c r="F51" s="41"/>
      <c r="G51" s="33">
        <f t="shared" si="2"/>
        <v>0.0934</v>
      </c>
      <c r="H51" s="34">
        <v>50.0</v>
      </c>
      <c r="I51" s="34">
        <f t="shared" si="3"/>
        <v>0.003891666667</v>
      </c>
      <c r="J51" s="35">
        <f t="shared" si="4"/>
        <v>0.433371198</v>
      </c>
      <c r="K51" s="36">
        <f t="shared" si="5"/>
        <v>0.1868</v>
      </c>
      <c r="L51" s="34">
        <f t="shared" si="6"/>
        <v>25</v>
      </c>
      <c r="M51" s="36">
        <f t="shared" si="7"/>
        <v>0.007783333333</v>
      </c>
      <c r="N51" s="37">
        <f t="shared" si="8"/>
        <v>0.5139646182</v>
      </c>
    </row>
    <row r="52" ht="15.75" customHeight="1">
      <c r="A52" s="48">
        <v>76.56</v>
      </c>
      <c r="B52" s="39" t="str">
        <f t="shared" si="10"/>
        <v>#REF!</v>
      </c>
      <c r="C52" s="40">
        <f t="shared" si="11"/>
        <v>1.09</v>
      </c>
      <c r="D52" s="41" t="s">
        <v>77</v>
      </c>
      <c r="E52" s="42"/>
      <c r="F52" s="41"/>
      <c r="G52" s="33">
        <f t="shared" si="2"/>
        <v>0.02422222222</v>
      </c>
      <c r="H52" s="34">
        <v>45.0</v>
      </c>
      <c r="I52" s="34">
        <f t="shared" si="3"/>
        <v>0.001009259259</v>
      </c>
      <c r="J52" s="35">
        <f t="shared" si="4"/>
        <v>0.4343804572</v>
      </c>
      <c r="K52" s="36">
        <f t="shared" si="5"/>
        <v>0.04844444444</v>
      </c>
      <c r="L52" s="34">
        <f t="shared" si="6"/>
        <v>22.5</v>
      </c>
      <c r="M52" s="36">
        <f t="shared" si="7"/>
        <v>0.002018518519</v>
      </c>
      <c r="N52" s="37">
        <f t="shared" si="8"/>
        <v>0.5159831367</v>
      </c>
    </row>
    <row r="53" ht="15.75" customHeight="1">
      <c r="A53" s="48">
        <v>77.74</v>
      </c>
      <c r="B53" s="39" t="str">
        <f t="shared" si="10"/>
        <v>#REF!</v>
      </c>
      <c r="C53" s="40">
        <f t="shared" si="11"/>
        <v>1.18</v>
      </c>
      <c r="D53" s="47" t="s">
        <v>78</v>
      </c>
      <c r="E53" s="42"/>
      <c r="F53" s="41"/>
      <c r="G53" s="33">
        <f t="shared" si="2"/>
        <v>0.0295</v>
      </c>
      <c r="H53" s="34">
        <v>40.0</v>
      </c>
      <c r="I53" s="34">
        <f t="shared" si="3"/>
        <v>0.001229166667</v>
      </c>
      <c r="J53" s="35">
        <f t="shared" si="4"/>
        <v>0.4356096239</v>
      </c>
      <c r="K53" s="36">
        <f t="shared" si="5"/>
        <v>0.059</v>
      </c>
      <c r="L53" s="34">
        <f t="shared" si="6"/>
        <v>20</v>
      </c>
      <c r="M53" s="36">
        <f t="shared" si="7"/>
        <v>0.002458333333</v>
      </c>
      <c r="N53" s="37">
        <f t="shared" si="8"/>
        <v>0.51844147</v>
      </c>
    </row>
    <row r="54" ht="15.75" customHeight="1">
      <c r="A54" s="48">
        <v>80.7</v>
      </c>
      <c r="B54" s="39" t="str">
        <f t="shared" si="10"/>
        <v>#REF!</v>
      </c>
      <c r="C54" s="40">
        <f t="shared" si="11"/>
        <v>2.96</v>
      </c>
      <c r="D54" s="47" t="s">
        <v>79</v>
      </c>
      <c r="E54" s="42"/>
      <c r="F54" s="41"/>
      <c r="G54" s="33">
        <f t="shared" si="2"/>
        <v>0.08457142857</v>
      </c>
      <c r="H54" s="34">
        <v>35.0</v>
      </c>
      <c r="I54" s="34">
        <f t="shared" si="3"/>
        <v>0.003523809524</v>
      </c>
      <c r="J54" s="35">
        <f t="shared" si="4"/>
        <v>0.4391334334</v>
      </c>
      <c r="K54" s="36">
        <f t="shared" si="5"/>
        <v>0.1691428571</v>
      </c>
      <c r="L54" s="34">
        <f t="shared" si="6"/>
        <v>17.5</v>
      </c>
      <c r="M54" s="36">
        <f t="shared" si="7"/>
        <v>0.007047619048</v>
      </c>
      <c r="N54" s="37">
        <f t="shared" si="8"/>
        <v>0.5254890891</v>
      </c>
    </row>
    <row r="55" ht="15.75" customHeight="1">
      <c r="A55" s="48">
        <v>85.3</v>
      </c>
      <c r="B55" s="39" t="str">
        <f t="shared" si="10"/>
        <v>#REF!</v>
      </c>
      <c r="C55" s="40">
        <f t="shared" si="11"/>
        <v>4.6</v>
      </c>
      <c r="D55" s="47" t="s">
        <v>80</v>
      </c>
      <c r="E55" s="42"/>
      <c r="F55" s="41"/>
      <c r="G55" s="33">
        <f t="shared" si="2"/>
        <v>0.1314285714</v>
      </c>
      <c r="H55" s="34">
        <v>35.0</v>
      </c>
      <c r="I55" s="34">
        <f t="shared" si="3"/>
        <v>0.005476190476</v>
      </c>
      <c r="J55" s="35">
        <f t="shared" si="4"/>
        <v>0.4446096239</v>
      </c>
      <c r="K55" s="36">
        <f t="shared" si="5"/>
        <v>0.2628571429</v>
      </c>
      <c r="L55" s="34">
        <f t="shared" si="6"/>
        <v>17.5</v>
      </c>
      <c r="M55" s="36">
        <f t="shared" si="7"/>
        <v>0.01095238095</v>
      </c>
      <c r="N55" s="37">
        <f t="shared" si="8"/>
        <v>0.53644147</v>
      </c>
    </row>
    <row r="56" ht="15.75" customHeight="1">
      <c r="A56" s="48">
        <v>85.9</v>
      </c>
      <c r="B56" s="39" t="str">
        <f t="shared" si="10"/>
        <v>#REF!</v>
      </c>
      <c r="C56" s="40">
        <f t="shared" si="11"/>
        <v>0.6</v>
      </c>
      <c r="D56" s="41" t="s">
        <v>81</v>
      </c>
      <c r="E56" s="42" t="s">
        <v>82</v>
      </c>
      <c r="F56" s="41"/>
      <c r="G56" s="33">
        <f t="shared" si="2"/>
        <v>0.015</v>
      </c>
      <c r="H56" s="34">
        <v>40.0</v>
      </c>
      <c r="I56" s="34">
        <f t="shared" si="3"/>
        <v>0.000625</v>
      </c>
      <c r="J56" s="35">
        <f t="shared" si="4"/>
        <v>0.4452346239</v>
      </c>
      <c r="K56" s="36">
        <f t="shared" si="5"/>
        <v>0.03</v>
      </c>
      <c r="L56" s="34">
        <f t="shared" si="6"/>
        <v>20</v>
      </c>
      <c r="M56" s="36">
        <f t="shared" si="7"/>
        <v>0.00125</v>
      </c>
      <c r="N56" s="37">
        <f t="shared" si="8"/>
        <v>0.53769147</v>
      </c>
    </row>
    <row r="57" ht="15.75" customHeight="1">
      <c r="A57" s="48">
        <v>86.15</v>
      </c>
      <c r="B57" s="39" t="str">
        <f t="shared" si="10"/>
        <v>#REF!</v>
      </c>
      <c r="C57" s="40">
        <f t="shared" si="11"/>
        <v>0.25</v>
      </c>
      <c r="D57" s="41" t="s">
        <v>83</v>
      </c>
      <c r="E57" s="42"/>
      <c r="F57" s="41"/>
      <c r="G57" s="33">
        <f t="shared" si="2"/>
        <v>0.01</v>
      </c>
      <c r="H57" s="34">
        <v>25.0</v>
      </c>
      <c r="I57" s="34">
        <f t="shared" si="3"/>
        <v>0.0004166666667</v>
      </c>
      <c r="J57" s="35">
        <f t="shared" si="4"/>
        <v>0.4456512906</v>
      </c>
      <c r="K57" s="36">
        <f t="shared" si="5"/>
        <v>0.02</v>
      </c>
      <c r="L57" s="34">
        <f t="shared" si="6"/>
        <v>12.5</v>
      </c>
      <c r="M57" s="36">
        <f t="shared" si="7"/>
        <v>0.0008333333333</v>
      </c>
      <c r="N57" s="37">
        <f t="shared" si="8"/>
        <v>0.5385248034</v>
      </c>
    </row>
    <row r="58" ht="15.75" customHeight="1">
      <c r="A58" s="48">
        <v>87.94</v>
      </c>
      <c r="B58" s="39" t="str">
        <f t="shared" si="10"/>
        <v>#REF!</v>
      </c>
      <c r="C58" s="40">
        <f t="shared" si="11"/>
        <v>1.79</v>
      </c>
      <c r="D58" s="47" t="s">
        <v>84</v>
      </c>
      <c r="E58" s="42"/>
      <c r="F58" s="41"/>
      <c r="G58" s="33">
        <f t="shared" si="2"/>
        <v>0.05966666667</v>
      </c>
      <c r="H58" s="34">
        <v>30.0</v>
      </c>
      <c r="I58" s="34">
        <f t="shared" si="3"/>
        <v>0.002486111111</v>
      </c>
      <c r="J58" s="35">
        <f t="shared" si="4"/>
        <v>0.4481374017</v>
      </c>
      <c r="K58" s="36">
        <f t="shared" si="5"/>
        <v>0.1193333333</v>
      </c>
      <c r="L58" s="34">
        <f t="shared" si="6"/>
        <v>15</v>
      </c>
      <c r="M58" s="36">
        <f t="shared" si="7"/>
        <v>0.004972222222</v>
      </c>
      <c r="N58" s="37">
        <f t="shared" si="8"/>
        <v>0.5434970256</v>
      </c>
    </row>
    <row r="59" ht="15.75" customHeight="1">
      <c r="A59" s="48">
        <v>93.63</v>
      </c>
      <c r="B59" s="39" t="str">
        <f t="shared" si="10"/>
        <v>#REF!</v>
      </c>
      <c r="C59" s="40">
        <f t="shared" si="11"/>
        <v>5.69</v>
      </c>
      <c r="D59" s="47" t="s">
        <v>85</v>
      </c>
      <c r="E59" s="42"/>
      <c r="F59" s="41"/>
      <c r="G59" s="33">
        <f t="shared" si="2"/>
        <v>0.1778125</v>
      </c>
      <c r="H59" s="34">
        <v>32.0</v>
      </c>
      <c r="I59" s="34">
        <f t="shared" si="3"/>
        <v>0.007408854167</v>
      </c>
      <c r="J59" s="35">
        <f t="shared" si="4"/>
        <v>0.4555462559</v>
      </c>
      <c r="K59" s="36">
        <f t="shared" si="5"/>
        <v>0.355625</v>
      </c>
      <c r="L59" s="34">
        <f t="shared" si="6"/>
        <v>16</v>
      </c>
      <c r="M59" s="36">
        <f t="shared" si="7"/>
        <v>0.01481770833</v>
      </c>
      <c r="N59" s="37">
        <f t="shared" si="8"/>
        <v>0.5583147339</v>
      </c>
    </row>
    <row r="60" ht="15.75" customHeight="1">
      <c r="A60" s="48">
        <v>95.95</v>
      </c>
      <c r="B60" s="39" t="str">
        <f t="shared" si="10"/>
        <v>#REF!</v>
      </c>
      <c r="C60" s="40">
        <f t="shared" si="11"/>
        <v>2.32</v>
      </c>
      <c r="D60" s="47" t="s">
        <v>86</v>
      </c>
      <c r="E60" s="42" t="s">
        <v>87</v>
      </c>
      <c r="F60" s="41"/>
      <c r="G60" s="33">
        <f t="shared" si="2"/>
        <v>0.0703030303</v>
      </c>
      <c r="H60" s="34">
        <v>33.0</v>
      </c>
      <c r="I60" s="34">
        <f t="shared" si="3"/>
        <v>0.002929292929</v>
      </c>
      <c r="J60" s="35">
        <f t="shared" si="4"/>
        <v>0.4584755488</v>
      </c>
      <c r="K60" s="36">
        <f t="shared" si="5"/>
        <v>0.1406060606</v>
      </c>
      <c r="L60" s="34">
        <f t="shared" si="6"/>
        <v>16.5</v>
      </c>
      <c r="M60" s="36">
        <f t="shared" si="7"/>
        <v>0.005858585859</v>
      </c>
      <c r="N60" s="37">
        <f t="shared" si="8"/>
        <v>0.5641733198</v>
      </c>
    </row>
    <row r="61" ht="15.75" customHeight="1">
      <c r="A61" s="48">
        <v>103.35</v>
      </c>
      <c r="B61" s="39" t="str">
        <f t="shared" si="10"/>
        <v>#REF!</v>
      </c>
      <c r="C61" s="40">
        <f t="shared" si="11"/>
        <v>7.4</v>
      </c>
      <c r="D61" s="47" t="s">
        <v>88</v>
      </c>
      <c r="E61" s="42"/>
      <c r="F61" s="41"/>
      <c r="G61" s="33">
        <f t="shared" si="2"/>
        <v>0.2242424242</v>
      </c>
      <c r="H61" s="34">
        <v>33.0</v>
      </c>
      <c r="I61" s="34">
        <f t="shared" si="3"/>
        <v>0.009343434343</v>
      </c>
      <c r="J61" s="35">
        <f t="shared" si="4"/>
        <v>0.4678189831</v>
      </c>
      <c r="K61" s="36">
        <f t="shared" si="5"/>
        <v>0.4484848485</v>
      </c>
      <c r="L61" s="34">
        <f t="shared" si="6"/>
        <v>16.5</v>
      </c>
      <c r="M61" s="36">
        <f t="shared" si="7"/>
        <v>0.01868686869</v>
      </c>
      <c r="N61" s="37">
        <f t="shared" si="8"/>
        <v>0.5828601885</v>
      </c>
    </row>
    <row r="62" ht="15.75" customHeight="1">
      <c r="A62" s="48">
        <v>103.97</v>
      </c>
      <c r="B62" s="39" t="str">
        <f t="shared" si="10"/>
        <v>#REF!</v>
      </c>
      <c r="C62" s="40">
        <f t="shared" si="11"/>
        <v>0.62</v>
      </c>
      <c r="D62" s="41" t="s">
        <v>89</v>
      </c>
      <c r="E62" s="42"/>
      <c r="F62" s="41"/>
      <c r="G62" s="33">
        <f t="shared" si="2"/>
        <v>0.01771428571</v>
      </c>
      <c r="H62" s="34">
        <v>35.0</v>
      </c>
      <c r="I62" s="34">
        <f t="shared" si="3"/>
        <v>0.0007380952381</v>
      </c>
      <c r="J62" s="35">
        <f t="shared" si="4"/>
        <v>0.4685570784</v>
      </c>
      <c r="K62" s="36">
        <f t="shared" si="5"/>
        <v>0.03542857143</v>
      </c>
      <c r="L62" s="34">
        <f t="shared" si="6"/>
        <v>17.5</v>
      </c>
      <c r="M62" s="36">
        <f t="shared" si="7"/>
        <v>0.001476190476</v>
      </c>
      <c r="N62" s="37">
        <f t="shared" si="8"/>
        <v>0.584336379</v>
      </c>
    </row>
    <row r="63" ht="15.75" customHeight="1">
      <c r="A63" s="48">
        <v>107.66</v>
      </c>
      <c r="B63" s="39" t="str">
        <f t="shared" si="10"/>
        <v>#REF!</v>
      </c>
      <c r="C63" s="40">
        <f t="shared" si="11"/>
        <v>3.69</v>
      </c>
      <c r="D63" s="47" t="s">
        <v>90</v>
      </c>
      <c r="E63" s="42" t="s">
        <v>91</v>
      </c>
      <c r="F63" s="41"/>
      <c r="G63" s="33">
        <f t="shared" si="2"/>
        <v>0.1054285714</v>
      </c>
      <c r="H63" s="34">
        <v>35.0</v>
      </c>
      <c r="I63" s="34">
        <f t="shared" si="3"/>
        <v>0.004392857143</v>
      </c>
      <c r="J63" s="35">
        <f t="shared" si="4"/>
        <v>0.4729499355</v>
      </c>
      <c r="K63" s="36">
        <f t="shared" si="5"/>
        <v>0.2108571429</v>
      </c>
      <c r="L63" s="34">
        <f t="shared" si="6"/>
        <v>17.5</v>
      </c>
      <c r="M63" s="36">
        <f t="shared" si="7"/>
        <v>0.008785714286</v>
      </c>
      <c r="N63" s="37">
        <f t="shared" si="8"/>
        <v>0.5931220932</v>
      </c>
    </row>
    <row r="64" ht="15.75" customHeight="1">
      <c r="A64" s="49">
        <v>109.71</v>
      </c>
      <c r="B64" s="39" t="str">
        <f t="shared" si="10"/>
        <v>#REF!</v>
      </c>
      <c r="C64" s="40">
        <f t="shared" si="11"/>
        <v>2.05</v>
      </c>
      <c r="D64" s="47" t="s">
        <v>92</v>
      </c>
      <c r="E64" s="42"/>
      <c r="F64" s="41"/>
      <c r="G64" s="33">
        <f t="shared" si="2"/>
        <v>0.05125</v>
      </c>
      <c r="H64" s="34">
        <v>40.0</v>
      </c>
      <c r="I64" s="34">
        <f t="shared" si="3"/>
        <v>0.002135416667</v>
      </c>
      <c r="J64" s="35">
        <f t="shared" si="4"/>
        <v>0.4750853522</v>
      </c>
      <c r="K64" s="36">
        <f t="shared" si="5"/>
        <v>0.1025</v>
      </c>
      <c r="L64" s="34">
        <f t="shared" si="6"/>
        <v>20</v>
      </c>
      <c r="M64" s="36">
        <f t="shared" si="7"/>
        <v>0.004270833333</v>
      </c>
      <c r="N64" s="37">
        <f t="shared" si="8"/>
        <v>0.5973929266</v>
      </c>
    </row>
    <row r="65" ht="15.75" customHeight="1">
      <c r="A65" s="49">
        <v>109.95</v>
      </c>
      <c r="B65" s="39" t="str">
        <f t="shared" si="10"/>
        <v>#REF!</v>
      </c>
      <c r="C65" s="40">
        <f t="shared" si="11"/>
        <v>0.24</v>
      </c>
      <c r="D65" s="41" t="s">
        <v>93</v>
      </c>
      <c r="E65" s="42"/>
      <c r="F65" s="41"/>
      <c r="G65" s="33">
        <f t="shared" si="2"/>
        <v>0.006</v>
      </c>
      <c r="H65" s="34">
        <v>40.0</v>
      </c>
      <c r="I65" s="34">
        <f t="shared" si="3"/>
        <v>0.00025</v>
      </c>
      <c r="J65" s="35">
        <f t="shared" si="4"/>
        <v>0.4753353522</v>
      </c>
      <c r="K65" s="36">
        <f t="shared" si="5"/>
        <v>0.012</v>
      </c>
      <c r="L65" s="34">
        <f t="shared" si="6"/>
        <v>20</v>
      </c>
      <c r="M65" s="36">
        <f t="shared" si="7"/>
        <v>0.0005</v>
      </c>
      <c r="N65" s="37">
        <f t="shared" si="8"/>
        <v>0.5978929266</v>
      </c>
    </row>
    <row r="66" ht="15.75" customHeight="1">
      <c r="A66" s="49">
        <v>114.51</v>
      </c>
      <c r="B66" s="39" t="str">
        <f t="shared" si="10"/>
        <v>#REF!</v>
      </c>
      <c r="C66" s="40">
        <f t="shared" si="11"/>
        <v>4.56</v>
      </c>
      <c r="D66" s="41" t="s">
        <v>94</v>
      </c>
      <c r="E66" s="42"/>
      <c r="F66" s="41"/>
      <c r="G66" s="33">
        <f t="shared" si="2"/>
        <v>0.1302857143</v>
      </c>
      <c r="H66" s="34">
        <v>35.0</v>
      </c>
      <c r="I66" s="34">
        <f t="shared" si="3"/>
        <v>0.005428571429</v>
      </c>
      <c r="J66" s="35">
        <f t="shared" si="4"/>
        <v>0.4807639236</v>
      </c>
      <c r="K66" s="36">
        <f t="shared" si="5"/>
        <v>0.2605714286</v>
      </c>
      <c r="L66" s="34">
        <f t="shared" si="6"/>
        <v>17.5</v>
      </c>
      <c r="M66" s="36">
        <f t="shared" si="7"/>
        <v>0.01085714286</v>
      </c>
      <c r="N66" s="37">
        <f t="shared" si="8"/>
        <v>0.6087500694</v>
      </c>
    </row>
    <row r="67" ht="15.75" customHeight="1">
      <c r="A67" s="49">
        <v>116.78</v>
      </c>
      <c r="B67" s="39" t="str">
        <f t="shared" si="10"/>
        <v>#REF!</v>
      </c>
      <c r="C67" s="40">
        <f t="shared" si="11"/>
        <v>2.27</v>
      </c>
      <c r="D67" s="47" t="s">
        <v>95</v>
      </c>
      <c r="E67" s="42"/>
      <c r="F67" s="41"/>
      <c r="G67" s="33">
        <f t="shared" si="2"/>
        <v>0.06485714286</v>
      </c>
      <c r="H67" s="34">
        <v>35.0</v>
      </c>
      <c r="I67" s="34">
        <f t="shared" si="3"/>
        <v>0.002702380952</v>
      </c>
      <c r="J67" s="35">
        <f t="shared" si="4"/>
        <v>0.4834663046</v>
      </c>
      <c r="K67" s="36">
        <f t="shared" si="5"/>
        <v>0.1297142857</v>
      </c>
      <c r="L67" s="34">
        <f t="shared" si="6"/>
        <v>17.5</v>
      </c>
      <c r="M67" s="36">
        <f t="shared" si="7"/>
        <v>0.005404761905</v>
      </c>
      <c r="N67" s="37">
        <f t="shared" si="8"/>
        <v>0.6141548313</v>
      </c>
    </row>
    <row r="68" ht="15.75" customHeight="1">
      <c r="A68" s="38">
        <v>117.59</v>
      </c>
      <c r="B68" s="39" t="str">
        <f t="shared" si="10"/>
        <v>#REF!</v>
      </c>
      <c r="C68" s="40">
        <f t="shared" si="11"/>
        <v>0.81</v>
      </c>
      <c r="D68" s="41" t="s">
        <v>96</v>
      </c>
      <c r="E68" s="42" t="s">
        <v>97</v>
      </c>
      <c r="F68" s="41"/>
      <c r="G68" s="33">
        <f t="shared" si="2"/>
        <v>0.0253125</v>
      </c>
      <c r="H68" s="34">
        <v>32.0</v>
      </c>
      <c r="I68" s="34">
        <f t="shared" si="3"/>
        <v>0.0010546875</v>
      </c>
      <c r="J68" s="35">
        <f t="shared" si="4"/>
        <v>0.4845209921</v>
      </c>
      <c r="K68" s="36">
        <f t="shared" si="5"/>
        <v>0.050625</v>
      </c>
      <c r="L68" s="34">
        <f t="shared" si="6"/>
        <v>16</v>
      </c>
      <c r="M68" s="36">
        <f t="shared" si="7"/>
        <v>0.002109375</v>
      </c>
      <c r="N68" s="37">
        <f t="shared" si="8"/>
        <v>0.6162642063</v>
      </c>
    </row>
    <row r="69" ht="15.75" customHeight="1">
      <c r="A69" s="38">
        <v>121.65</v>
      </c>
      <c r="B69" s="39" t="str">
        <f t="shared" si="10"/>
        <v>#REF!</v>
      </c>
      <c r="C69" s="40">
        <f t="shared" si="11"/>
        <v>4.06</v>
      </c>
      <c r="D69" s="47" t="s">
        <v>98</v>
      </c>
      <c r="E69" s="42"/>
      <c r="F69" s="41"/>
      <c r="G69" s="33">
        <f t="shared" si="2"/>
        <v>0.1353333333</v>
      </c>
      <c r="H69" s="34">
        <v>30.0</v>
      </c>
      <c r="I69" s="34">
        <f t="shared" si="3"/>
        <v>0.005638888889</v>
      </c>
      <c r="J69" s="35">
        <f t="shared" si="4"/>
        <v>0.4901598809</v>
      </c>
      <c r="K69" s="36">
        <f t="shared" si="5"/>
        <v>0.2706666667</v>
      </c>
      <c r="L69" s="34">
        <f t="shared" si="6"/>
        <v>15</v>
      </c>
      <c r="M69" s="36">
        <f t="shared" si="7"/>
        <v>0.01127777778</v>
      </c>
      <c r="N69" s="37">
        <f t="shared" si="8"/>
        <v>0.6275419841</v>
      </c>
    </row>
    <row r="70" ht="15.75" customHeight="1">
      <c r="A70" s="38">
        <v>123.22</v>
      </c>
      <c r="B70" s="39" t="str">
        <f t="shared" si="10"/>
        <v>#REF!</v>
      </c>
      <c r="C70" s="40">
        <f t="shared" si="11"/>
        <v>1.57</v>
      </c>
      <c r="D70" s="47" t="s">
        <v>99</v>
      </c>
      <c r="E70" s="42" t="s">
        <v>100</v>
      </c>
      <c r="F70" s="41"/>
      <c r="G70" s="33">
        <f t="shared" si="2"/>
        <v>0.05233333333</v>
      </c>
      <c r="H70" s="34">
        <v>30.0</v>
      </c>
      <c r="I70" s="34">
        <f t="shared" si="3"/>
        <v>0.002180555556</v>
      </c>
      <c r="J70" s="35">
        <f t="shared" si="4"/>
        <v>0.4923404365</v>
      </c>
      <c r="K70" s="36">
        <f t="shared" si="5"/>
        <v>0.1046666667</v>
      </c>
      <c r="L70" s="34">
        <f t="shared" si="6"/>
        <v>15</v>
      </c>
      <c r="M70" s="36">
        <f t="shared" si="7"/>
        <v>0.004361111111</v>
      </c>
      <c r="N70" s="37">
        <f t="shared" si="8"/>
        <v>0.6319030952</v>
      </c>
    </row>
    <row r="71" ht="15.75" customHeight="1">
      <c r="A71" s="48">
        <v>123.91</v>
      </c>
      <c r="B71" s="39" t="str">
        <f t="shared" si="10"/>
        <v>#REF!</v>
      </c>
      <c r="C71" s="40">
        <f t="shared" si="11"/>
        <v>0.69</v>
      </c>
      <c r="D71" s="41" t="s">
        <v>101</v>
      </c>
      <c r="E71" s="42"/>
      <c r="F71" s="41"/>
      <c r="G71" s="33">
        <f t="shared" si="2"/>
        <v>0.02464285714</v>
      </c>
      <c r="H71" s="34">
        <v>28.0</v>
      </c>
      <c r="I71" s="34">
        <f t="shared" si="3"/>
        <v>0.001026785714</v>
      </c>
      <c r="J71" s="35">
        <f t="shared" si="4"/>
        <v>0.4933672222</v>
      </c>
      <c r="K71" s="36">
        <f t="shared" si="5"/>
        <v>0.04928571429</v>
      </c>
      <c r="L71" s="34">
        <f t="shared" si="6"/>
        <v>14</v>
      </c>
      <c r="M71" s="36">
        <f t="shared" si="7"/>
        <v>0.002053571429</v>
      </c>
      <c r="N71" s="37">
        <f t="shared" si="8"/>
        <v>0.6339566667</v>
      </c>
    </row>
    <row r="72" ht="15.75" customHeight="1">
      <c r="A72" s="49">
        <v>124.49</v>
      </c>
      <c r="B72" s="39" t="str">
        <f t="shared" si="10"/>
        <v>#REF!</v>
      </c>
      <c r="C72" s="40">
        <f t="shared" si="11"/>
        <v>0.58</v>
      </c>
      <c r="D72" s="41" t="s">
        <v>102</v>
      </c>
      <c r="E72" s="42"/>
      <c r="F72" s="41"/>
      <c r="G72" s="33">
        <f t="shared" si="2"/>
        <v>0.02230769231</v>
      </c>
      <c r="H72" s="34">
        <v>26.0</v>
      </c>
      <c r="I72" s="34">
        <f t="shared" si="3"/>
        <v>0.0009294871795</v>
      </c>
      <c r="J72" s="35">
        <f t="shared" si="4"/>
        <v>0.4942967094</v>
      </c>
      <c r="K72" s="36">
        <f t="shared" si="5"/>
        <v>0.04461538462</v>
      </c>
      <c r="L72" s="34">
        <f t="shared" si="6"/>
        <v>13</v>
      </c>
      <c r="M72" s="36">
        <f t="shared" si="7"/>
        <v>0.001858974359</v>
      </c>
      <c r="N72" s="37">
        <f t="shared" si="8"/>
        <v>0.635815641</v>
      </c>
    </row>
    <row r="73" ht="15.75" customHeight="1">
      <c r="A73" s="49">
        <v>127.2</v>
      </c>
      <c r="B73" s="39" t="str">
        <f t="shared" si="10"/>
        <v>#REF!</v>
      </c>
      <c r="C73" s="40">
        <f t="shared" si="11"/>
        <v>2.71</v>
      </c>
      <c r="D73" s="47" t="s">
        <v>103</v>
      </c>
      <c r="E73" s="42" t="s">
        <v>104</v>
      </c>
      <c r="F73" s="41"/>
      <c r="G73" s="50">
        <f t="shared" si="2"/>
        <v>0.1042307692</v>
      </c>
      <c r="H73" s="34">
        <v>26.0</v>
      </c>
      <c r="I73" s="40">
        <f t="shared" si="3"/>
        <v>0.004342948718</v>
      </c>
      <c r="J73" s="35">
        <f t="shared" si="4"/>
        <v>0.4986396581</v>
      </c>
      <c r="K73" s="40">
        <f t="shared" si="5"/>
        <v>0.2084615385</v>
      </c>
      <c r="L73" s="34">
        <f t="shared" si="6"/>
        <v>13</v>
      </c>
      <c r="M73" s="40">
        <f t="shared" si="7"/>
        <v>0.008685897436</v>
      </c>
      <c r="N73" s="37">
        <f t="shared" si="8"/>
        <v>0.6445015384</v>
      </c>
    </row>
    <row r="74" ht="15.75" customHeight="1">
      <c r="A74" s="48">
        <v>129.18</v>
      </c>
      <c r="B74" s="39" t="str">
        <f t="shared" si="10"/>
        <v>#REF!</v>
      </c>
      <c r="C74" s="40">
        <f t="shared" si="11"/>
        <v>1.98</v>
      </c>
      <c r="D74" s="41" t="s">
        <v>105</v>
      </c>
      <c r="E74" s="42"/>
      <c r="F74" s="41"/>
      <c r="G74" s="50">
        <f t="shared" si="2"/>
        <v>0.0825</v>
      </c>
      <c r="H74" s="34">
        <v>24.0</v>
      </c>
      <c r="I74" s="40">
        <f t="shared" si="3"/>
        <v>0.0034375</v>
      </c>
      <c r="J74" s="35">
        <f t="shared" si="4"/>
        <v>0.5020771581</v>
      </c>
      <c r="K74" s="40">
        <f t="shared" si="5"/>
        <v>0.165</v>
      </c>
      <c r="L74" s="34">
        <f t="shared" si="6"/>
        <v>12</v>
      </c>
      <c r="M74" s="40">
        <f t="shared" si="7"/>
        <v>0.006875</v>
      </c>
      <c r="N74" s="37">
        <f t="shared" si="8"/>
        <v>0.6513765384</v>
      </c>
    </row>
    <row r="75" ht="15.75" customHeight="1">
      <c r="A75" s="38">
        <v>131.3</v>
      </c>
      <c r="B75" s="39" t="str">
        <f t="shared" si="10"/>
        <v>#REF!</v>
      </c>
      <c r="C75" s="40">
        <f t="shared" si="11"/>
        <v>2.12</v>
      </c>
      <c r="D75" s="47" t="s">
        <v>106</v>
      </c>
      <c r="E75" s="42"/>
      <c r="F75" s="41"/>
      <c r="G75" s="50">
        <f t="shared" si="2"/>
        <v>0.106</v>
      </c>
      <c r="H75" s="34">
        <v>20.0</v>
      </c>
      <c r="I75" s="40">
        <f t="shared" si="3"/>
        <v>0.004416666667</v>
      </c>
      <c r="J75" s="35">
        <f t="shared" si="4"/>
        <v>0.5064938248</v>
      </c>
      <c r="K75" s="40">
        <f t="shared" si="5"/>
        <v>0.212</v>
      </c>
      <c r="L75" s="34">
        <f t="shared" si="6"/>
        <v>10</v>
      </c>
      <c r="M75" s="40">
        <f t="shared" si="7"/>
        <v>0.008833333333</v>
      </c>
      <c r="N75" s="37">
        <f t="shared" si="8"/>
        <v>0.6602098718</v>
      </c>
    </row>
    <row r="76" ht="15.75" customHeight="1">
      <c r="A76" s="38">
        <v>131.47</v>
      </c>
      <c r="B76" s="39" t="str">
        <f t="shared" si="10"/>
        <v>#REF!</v>
      </c>
      <c r="C76" s="40">
        <f t="shared" si="11"/>
        <v>0.17</v>
      </c>
      <c r="D76" s="41" t="s">
        <v>107</v>
      </c>
      <c r="E76" s="42"/>
      <c r="F76" s="41"/>
      <c r="G76" s="50">
        <f t="shared" si="2"/>
        <v>0.0085</v>
      </c>
      <c r="H76" s="34">
        <v>20.0</v>
      </c>
      <c r="I76" s="40">
        <f t="shared" si="3"/>
        <v>0.0003541666667</v>
      </c>
      <c r="J76" s="35">
        <f t="shared" si="4"/>
        <v>0.5068479914</v>
      </c>
      <c r="K76" s="40">
        <f t="shared" si="5"/>
        <v>0.017</v>
      </c>
      <c r="L76" s="34">
        <f t="shared" si="6"/>
        <v>10</v>
      </c>
      <c r="M76" s="40">
        <f t="shared" si="7"/>
        <v>0.0007083333333</v>
      </c>
      <c r="N76" s="37">
        <f t="shared" si="8"/>
        <v>0.6609182051</v>
      </c>
    </row>
    <row r="77" ht="15.75" customHeight="1">
      <c r="A77" s="38">
        <v>132.64</v>
      </c>
      <c r="B77" s="39" t="str">
        <f t="shared" si="10"/>
        <v>#REF!</v>
      </c>
      <c r="C77" s="40">
        <f t="shared" si="11"/>
        <v>1.17</v>
      </c>
      <c r="D77" s="41" t="s">
        <v>108</v>
      </c>
      <c r="E77" s="42"/>
      <c r="F77" s="41"/>
      <c r="G77" s="50">
        <f t="shared" si="2"/>
        <v>0.0585</v>
      </c>
      <c r="H77" s="34">
        <v>20.0</v>
      </c>
      <c r="I77" s="40">
        <f t="shared" si="3"/>
        <v>0.0024375</v>
      </c>
      <c r="J77" s="35">
        <f t="shared" si="4"/>
        <v>0.5092854914</v>
      </c>
      <c r="K77" s="40">
        <f t="shared" si="5"/>
        <v>0.117</v>
      </c>
      <c r="L77" s="34">
        <f t="shared" si="6"/>
        <v>10</v>
      </c>
      <c r="M77" s="40">
        <f t="shared" si="7"/>
        <v>0.004875</v>
      </c>
      <c r="N77" s="37">
        <f t="shared" si="8"/>
        <v>0.6657932051</v>
      </c>
    </row>
    <row r="78" ht="15.75" customHeight="1">
      <c r="A78" s="38">
        <v>132.79</v>
      </c>
      <c r="B78" s="39" t="str">
        <f t="shared" si="10"/>
        <v>#REF!</v>
      </c>
      <c r="C78" s="40">
        <f t="shared" si="11"/>
        <v>0.15</v>
      </c>
      <c r="D78" s="41" t="s">
        <v>109</v>
      </c>
      <c r="E78" s="42"/>
      <c r="F78" s="41"/>
      <c r="G78" s="50">
        <f t="shared" si="2"/>
        <v>0.006818181818</v>
      </c>
      <c r="H78" s="34">
        <v>22.0</v>
      </c>
      <c r="I78" s="40">
        <f t="shared" si="3"/>
        <v>0.0002840909091</v>
      </c>
      <c r="J78" s="35">
        <f t="shared" si="4"/>
        <v>0.5095695824</v>
      </c>
      <c r="K78" s="40">
        <f t="shared" si="5"/>
        <v>0.01363636364</v>
      </c>
      <c r="L78" s="34">
        <f t="shared" si="6"/>
        <v>11</v>
      </c>
      <c r="M78" s="40">
        <f t="shared" si="7"/>
        <v>0.0005681818182</v>
      </c>
      <c r="N78" s="37">
        <f t="shared" si="8"/>
        <v>0.6663613869</v>
      </c>
    </row>
    <row r="79" ht="15.75" customHeight="1">
      <c r="A79" s="51">
        <v>133.27</v>
      </c>
      <c r="B79" s="52" t="str">
        <f t="shared" si="10"/>
        <v>#REF!</v>
      </c>
      <c r="C79" s="53">
        <f t="shared" si="11"/>
        <v>0.48</v>
      </c>
      <c r="D79" s="54" t="s">
        <v>110</v>
      </c>
      <c r="E79" s="55" t="s">
        <v>111</v>
      </c>
      <c r="F79" s="54"/>
      <c r="G79" s="56">
        <f t="shared" si="2"/>
        <v>0.016</v>
      </c>
      <c r="H79" s="56">
        <v>30.0</v>
      </c>
      <c r="I79" s="56">
        <f t="shared" si="3"/>
        <v>0.0006666666667</v>
      </c>
      <c r="J79" s="57">
        <f t="shared" si="4"/>
        <v>0.510236249</v>
      </c>
      <c r="K79" s="58">
        <f t="shared" si="5"/>
        <v>0.032</v>
      </c>
      <c r="L79" s="56">
        <f t="shared" si="6"/>
        <v>15</v>
      </c>
      <c r="M79" s="58">
        <f t="shared" si="7"/>
        <v>0.001333333333</v>
      </c>
      <c r="N79" s="59">
        <f t="shared" si="8"/>
        <v>0.6676947203</v>
      </c>
    </row>
    <row r="80" ht="15.75" customHeight="1">
      <c r="E80" s="44"/>
      <c r="F80" s="60" t="s">
        <v>112</v>
      </c>
      <c r="G80" s="61"/>
      <c r="H80" s="62">
        <f>A79/J81*60</f>
        <v>35.69732143</v>
      </c>
      <c r="I80" s="60"/>
      <c r="J80" s="63">
        <f>J79-J3</f>
        <v>0.1560695824</v>
      </c>
      <c r="K80" s="60"/>
      <c r="L80" s="62">
        <f>A79/N81*60</f>
        <v>17.76933333</v>
      </c>
      <c r="M80" s="60"/>
      <c r="N80" s="63">
        <f>N79-N3</f>
        <v>0.3121391647</v>
      </c>
    </row>
    <row r="81" ht="15.75" customHeight="1">
      <c r="E81" s="44"/>
      <c r="H81" s="40"/>
      <c r="I81" s="40"/>
      <c r="J81" s="40">
        <v>224.0</v>
      </c>
      <c r="K81" s="40"/>
      <c r="L81" s="40"/>
      <c r="M81" s="40"/>
      <c r="N81" s="40">
        <v>450.0</v>
      </c>
    </row>
    <row r="82" ht="15.75" customHeight="1">
      <c r="D82" s="50" t="s">
        <v>113</v>
      </c>
      <c r="E82" s="44"/>
      <c r="H82" s="40"/>
      <c r="L82" s="40"/>
    </row>
    <row r="83" ht="15.75" customHeight="1">
      <c r="D83" s="64" t="s">
        <v>114</v>
      </c>
      <c r="E83" s="44"/>
      <c r="H83" s="40"/>
      <c r="L83" s="40"/>
    </row>
    <row r="84" ht="15.75" customHeight="1">
      <c r="D84" s="65" t="s">
        <v>115</v>
      </c>
      <c r="E84" s="44"/>
      <c r="H84" s="40"/>
      <c r="L84" s="40"/>
    </row>
    <row r="85" ht="15.75" customHeight="1">
      <c r="D85" s="66" t="s">
        <v>116</v>
      </c>
      <c r="E85" s="44"/>
    </row>
    <row r="86" ht="15.75" customHeight="1">
      <c r="E86" s="44"/>
    </row>
    <row r="87" ht="15.75" customHeight="1">
      <c r="E87" s="44"/>
    </row>
    <row r="88" ht="15.75" customHeight="1">
      <c r="E88" s="44"/>
    </row>
    <row r="89" ht="15.75" customHeight="1">
      <c r="E89" s="44"/>
    </row>
    <row r="90" ht="15.75" customHeight="1">
      <c r="E90" s="44"/>
    </row>
    <row r="91" ht="15.75" customHeight="1">
      <c r="E91" s="44"/>
    </row>
    <row r="92" ht="15.75" customHeight="1">
      <c r="E92" s="44"/>
    </row>
    <row r="93" ht="15.75" customHeight="1">
      <c r="E93" s="44"/>
    </row>
    <row r="94" ht="15.75" customHeight="1">
      <c r="E94" s="44"/>
    </row>
    <row r="95" ht="15.75" customHeight="1">
      <c r="E95" s="44"/>
    </row>
    <row r="96" ht="15.75" customHeight="1">
      <c r="E96" s="44"/>
    </row>
    <row r="97" ht="15.75" customHeight="1">
      <c r="E97" s="44"/>
    </row>
    <row r="98" ht="15.75" customHeight="1">
      <c r="E98" s="44"/>
    </row>
    <row r="99" ht="15.75" customHeight="1">
      <c r="E99" s="44"/>
    </row>
    <row r="100" ht="15.75" customHeight="1">
      <c r="E100" s="44"/>
    </row>
    <row r="101" ht="15.75" customHeight="1">
      <c r="E101" s="44"/>
    </row>
    <row r="102" ht="15.75" customHeight="1">
      <c r="E102" s="44"/>
    </row>
    <row r="103" ht="15.75" customHeight="1">
      <c r="E103" s="44"/>
    </row>
    <row r="104" ht="15.75" customHeight="1">
      <c r="E104" s="44"/>
    </row>
    <row r="105" ht="15.75" customHeight="1">
      <c r="E105" s="44"/>
    </row>
    <row r="106" ht="15.75" customHeight="1">
      <c r="E106" s="44"/>
    </row>
    <row r="107" ht="15.75" customHeight="1">
      <c r="E107" s="44"/>
    </row>
    <row r="108" ht="15.75" customHeight="1">
      <c r="E108" s="44"/>
    </row>
    <row r="109" ht="15.75" customHeight="1">
      <c r="E109" s="44"/>
    </row>
    <row r="110" ht="15.75" customHeight="1">
      <c r="E110" s="44"/>
    </row>
    <row r="111" ht="15.75" customHeight="1">
      <c r="E111" s="44"/>
    </row>
    <row r="112" ht="15.75" customHeight="1">
      <c r="E112" s="44"/>
    </row>
    <row r="113" ht="15.75" customHeight="1">
      <c r="E113" s="44"/>
    </row>
    <row r="114" ht="15.75" customHeight="1">
      <c r="E114" s="44"/>
    </row>
    <row r="115" ht="15.75" customHeight="1">
      <c r="E115" s="44"/>
    </row>
    <row r="116" ht="15.75" customHeight="1">
      <c r="E116" s="44"/>
    </row>
    <row r="117" ht="15.75" customHeight="1">
      <c r="E117" s="44"/>
    </row>
    <row r="118" ht="15.75" customHeight="1">
      <c r="E118" s="44"/>
    </row>
    <row r="119" ht="15.75" customHeight="1">
      <c r="E119" s="44"/>
    </row>
    <row r="120" ht="15.75" customHeight="1">
      <c r="E120" s="44"/>
    </row>
    <row r="121" ht="15.75" customHeight="1">
      <c r="E121" s="44"/>
    </row>
    <row r="122" ht="15.75" customHeight="1">
      <c r="E122" s="44"/>
    </row>
    <row r="123" ht="15.75" customHeight="1">
      <c r="E123" s="44"/>
    </row>
    <row r="124" ht="15.75" customHeight="1">
      <c r="E124" s="44"/>
    </row>
    <row r="125" ht="15.75" customHeight="1">
      <c r="E125" s="44"/>
    </row>
    <row r="126" ht="15.75" customHeight="1">
      <c r="E126" s="44"/>
    </row>
    <row r="127" ht="15.75" customHeight="1">
      <c r="E127" s="44"/>
    </row>
    <row r="128" ht="15.75" customHeight="1">
      <c r="E128" s="44"/>
    </row>
    <row r="129" ht="15.75" customHeight="1">
      <c r="E129" s="44"/>
    </row>
    <row r="130" ht="15.75" customHeight="1">
      <c r="E130" s="44"/>
    </row>
    <row r="131" ht="15.75" customHeight="1">
      <c r="E131" s="44"/>
    </row>
    <row r="132" ht="15.75" customHeight="1">
      <c r="E132" s="44"/>
    </row>
    <row r="133" ht="15.75" customHeight="1">
      <c r="E133" s="44"/>
    </row>
    <row r="134" ht="15.75" customHeight="1">
      <c r="E134" s="44"/>
    </row>
    <row r="135" ht="15.75" customHeight="1">
      <c r="E135" s="44"/>
    </row>
    <row r="136" ht="15.75" customHeight="1">
      <c r="E136" s="44"/>
    </row>
    <row r="137" ht="15.75" customHeight="1">
      <c r="E137" s="44"/>
    </row>
    <row r="138" ht="15.75" customHeight="1">
      <c r="E138" s="44"/>
    </row>
    <row r="139" ht="15.75" customHeight="1">
      <c r="E139" s="44"/>
    </row>
    <row r="140" ht="15.75" customHeight="1">
      <c r="E140" s="44"/>
    </row>
    <row r="141" ht="15.75" customHeight="1">
      <c r="E141" s="44"/>
    </row>
    <row r="142" ht="15.75" customHeight="1">
      <c r="E142" s="44"/>
    </row>
    <row r="143" ht="15.75" customHeight="1">
      <c r="E143" s="44"/>
    </row>
    <row r="144" ht="15.75" customHeight="1">
      <c r="E144" s="44"/>
    </row>
    <row r="145" ht="15.75" customHeight="1">
      <c r="E145" s="44"/>
    </row>
    <row r="146" ht="15.75" customHeight="1">
      <c r="E146" s="44"/>
    </row>
    <row r="147" ht="15.75" customHeight="1">
      <c r="E147" s="44"/>
    </row>
    <row r="148" ht="15.75" customHeight="1">
      <c r="E148" s="44"/>
    </row>
    <row r="149" ht="15.75" customHeight="1">
      <c r="E149" s="44"/>
    </row>
    <row r="150" ht="15.75" customHeight="1">
      <c r="E150" s="44"/>
    </row>
    <row r="151" ht="15.75" customHeight="1">
      <c r="E151" s="44"/>
    </row>
    <row r="152" ht="15.75" customHeight="1">
      <c r="E152" s="44"/>
    </row>
    <row r="153" ht="15.75" customHeight="1">
      <c r="E153" s="44"/>
    </row>
    <row r="154" ht="15.75" customHeight="1">
      <c r="E154" s="44"/>
    </row>
    <row r="155" ht="15.75" customHeight="1">
      <c r="E155" s="44"/>
    </row>
    <row r="156" ht="15.75" customHeight="1">
      <c r="E156" s="44"/>
    </row>
    <row r="157" ht="15.75" customHeight="1">
      <c r="E157" s="44"/>
    </row>
    <row r="158" ht="15.75" customHeight="1">
      <c r="E158" s="44"/>
    </row>
    <row r="159" ht="15.75" customHeight="1">
      <c r="E159" s="44"/>
    </row>
    <row r="160" ht="15.75" customHeight="1">
      <c r="E160" s="44"/>
    </row>
    <row r="161" ht="15.75" customHeight="1">
      <c r="E161" s="44"/>
    </row>
    <row r="162" ht="15.75" customHeight="1">
      <c r="E162" s="44"/>
    </row>
    <row r="163" ht="15.75" customHeight="1">
      <c r="E163" s="44"/>
    </row>
    <row r="164" ht="15.75" customHeight="1">
      <c r="E164" s="44"/>
    </row>
    <row r="165" ht="15.75" customHeight="1">
      <c r="E165" s="44"/>
    </row>
    <row r="166" ht="15.75" customHeight="1">
      <c r="E166" s="44"/>
    </row>
    <row r="167" ht="15.75" customHeight="1">
      <c r="E167" s="44"/>
    </row>
    <row r="168" ht="15.75" customHeight="1">
      <c r="E168" s="44"/>
    </row>
    <row r="169" ht="15.75" customHeight="1">
      <c r="E169" s="44"/>
    </row>
    <row r="170" ht="15.75" customHeight="1">
      <c r="E170" s="44"/>
    </row>
    <row r="171" ht="15.75" customHeight="1">
      <c r="E171" s="44"/>
    </row>
    <row r="172" ht="15.75" customHeight="1">
      <c r="E172" s="44"/>
    </row>
    <row r="173" ht="15.75" customHeight="1">
      <c r="E173" s="44"/>
    </row>
    <row r="174" ht="15.75" customHeight="1">
      <c r="E174" s="44"/>
    </row>
    <row r="175" ht="15.75" customHeight="1">
      <c r="E175" s="44"/>
    </row>
    <row r="176" ht="15.75" customHeight="1">
      <c r="E176" s="44"/>
    </row>
    <row r="177" ht="15.75" customHeight="1">
      <c r="E177" s="44"/>
    </row>
    <row r="178" ht="15.75" customHeight="1">
      <c r="E178" s="44"/>
    </row>
    <row r="179" ht="15.75" customHeight="1">
      <c r="E179" s="44"/>
    </row>
    <row r="180" ht="15.75" customHeight="1">
      <c r="E180" s="44"/>
    </row>
    <row r="181" ht="15.75" customHeight="1">
      <c r="E181" s="44"/>
    </row>
    <row r="182" ht="15.75" customHeight="1">
      <c r="E182" s="44"/>
    </row>
    <row r="183" ht="15.75" customHeight="1">
      <c r="E183" s="44"/>
    </row>
    <row r="184" ht="15.75" customHeight="1">
      <c r="E184" s="44"/>
    </row>
    <row r="185" ht="15.75" customHeight="1">
      <c r="E185" s="44"/>
    </row>
    <row r="186" ht="15.75" customHeight="1">
      <c r="E186" s="44"/>
    </row>
    <row r="187" ht="15.75" customHeight="1">
      <c r="E187" s="44"/>
    </row>
    <row r="188" ht="15.75" customHeight="1">
      <c r="E188" s="44"/>
    </row>
    <row r="189" ht="15.75" customHeight="1">
      <c r="E189" s="44"/>
    </row>
    <row r="190" ht="15.75" customHeight="1">
      <c r="E190" s="44"/>
    </row>
    <row r="191" ht="15.75" customHeight="1">
      <c r="E191" s="44"/>
    </row>
    <row r="192" ht="15.75" customHeight="1">
      <c r="E192" s="44"/>
    </row>
    <row r="193" ht="15.75" customHeight="1">
      <c r="E193" s="44"/>
    </row>
    <row r="194" ht="15.75" customHeight="1">
      <c r="E194" s="44"/>
    </row>
    <row r="195" ht="15.75" customHeight="1">
      <c r="E195" s="44"/>
    </row>
    <row r="196" ht="15.75" customHeight="1">
      <c r="E196" s="44"/>
    </row>
    <row r="197" ht="15.75" customHeight="1">
      <c r="E197" s="44"/>
    </row>
    <row r="198" ht="15.75" customHeight="1">
      <c r="E198" s="44"/>
    </row>
    <row r="199" ht="15.75" customHeight="1">
      <c r="E199" s="44"/>
    </row>
    <row r="200" ht="15.75" customHeight="1">
      <c r="E200" s="44"/>
    </row>
    <row r="201" ht="15.75" customHeight="1">
      <c r="E201" s="44"/>
    </row>
    <row r="202" ht="15.75" customHeight="1">
      <c r="E202" s="44"/>
    </row>
    <row r="203" ht="15.75" customHeight="1">
      <c r="E203" s="44"/>
    </row>
    <row r="204" ht="15.75" customHeight="1">
      <c r="E204" s="44"/>
    </row>
    <row r="205" ht="15.75" customHeight="1">
      <c r="E205" s="44"/>
    </row>
    <row r="206" ht="15.75" customHeight="1">
      <c r="E206" s="44"/>
    </row>
    <row r="207" ht="15.75" customHeight="1">
      <c r="E207" s="44"/>
    </row>
    <row r="208" ht="15.75" customHeight="1">
      <c r="E208" s="44"/>
    </row>
    <row r="209" ht="15.75" customHeight="1">
      <c r="E209" s="44"/>
    </row>
    <row r="210" ht="15.75" customHeight="1">
      <c r="E210" s="44"/>
    </row>
    <row r="211" ht="15.75" customHeight="1">
      <c r="E211" s="44"/>
    </row>
    <row r="212" ht="15.75" customHeight="1">
      <c r="E212" s="44"/>
    </row>
    <row r="213" ht="15.75" customHeight="1">
      <c r="E213" s="44"/>
    </row>
    <row r="214" ht="15.75" customHeight="1">
      <c r="E214" s="44"/>
    </row>
    <row r="215" ht="15.75" customHeight="1">
      <c r="E215" s="44"/>
    </row>
    <row r="216" ht="15.75" customHeight="1">
      <c r="E216" s="44"/>
    </row>
    <row r="217" ht="15.75" customHeight="1">
      <c r="E217" s="44"/>
    </row>
    <row r="218" ht="15.75" customHeight="1">
      <c r="E218" s="44"/>
    </row>
    <row r="219" ht="15.75" customHeight="1">
      <c r="E219" s="44"/>
    </row>
    <row r="220" ht="15.75" customHeight="1">
      <c r="E220" s="44"/>
    </row>
    <row r="221" ht="15.75" customHeight="1">
      <c r="E221" s="44"/>
    </row>
    <row r="222" ht="15.75" customHeight="1">
      <c r="E222" s="44"/>
    </row>
    <row r="223" ht="15.75" customHeight="1">
      <c r="E223" s="44"/>
    </row>
    <row r="224" ht="15.75" customHeight="1">
      <c r="E224" s="44"/>
    </row>
    <row r="225" ht="15.75" customHeight="1">
      <c r="E225" s="44"/>
    </row>
    <row r="226" ht="15.75" customHeight="1">
      <c r="E226" s="44"/>
    </row>
    <row r="227" ht="15.75" customHeight="1">
      <c r="E227" s="44"/>
    </row>
    <row r="228" ht="15.75" customHeight="1">
      <c r="E228" s="44"/>
    </row>
    <row r="229" ht="15.75" customHeight="1">
      <c r="E229" s="44"/>
    </row>
    <row r="230" ht="15.75" customHeight="1">
      <c r="E230" s="44"/>
    </row>
    <row r="231" ht="15.75" customHeight="1">
      <c r="E231" s="44"/>
    </row>
    <row r="232" ht="15.75" customHeight="1">
      <c r="E232" s="44"/>
    </row>
    <row r="233" ht="15.75" customHeight="1">
      <c r="E233" s="44"/>
    </row>
    <row r="234" ht="15.75" customHeight="1">
      <c r="E234" s="44"/>
    </row>
    <row r="235" ht="15.75" customHeight="1">
      <c r="E235" s="44"/>
    </row>
    <row r="236" ht="15.75" customHeight="1">
      <c r="E236" s="44"/>
    </row>
    <row r="237" ht="15.75" customHeight="1">
      <c r="E237" s="44"/>
    </row>
    <row r="238" ht="15.75" customHeight="1">
      <c r="E238" s="44"/>
    </row>
    <row r="239" ht="15.75" customHeight="1">
      <c r="E239" s="44"/>
    </row>
    <row r="240" ht="15.75" customHeight="1">
      <c r="E240" s="44"/>
    </row>
    <row r="241" ht="15.75" customHeight="1">
      <c r="E241" s="44"/>
    </row>
    <row r="242" ht="15.75" customHeight="1">
      <c r="E242" s="44"/>
    </row>
    <row r="243" ht="15.75" customHeight="1">
      <c r="E243" s="44"/>
    </row>
    <row r="244" ht="15.75" customHeight="1">
      <c r="E244" s="44"/>
    </row>
    <row r="245" ht="15.75" customHeight="1">
      <c r="E245" s="44"/>
    </row>
    <row r="246" ht="15.75" customHeight="1">
      <c r="E246" s="44"/>
    </row>
    <row r="247" ht="15.75" customHeight="1">
      <c r="E247" s="44"/>
    </row>
    <row r="248" ht="15.75" customHeight="1">
      <c r="E248" s="44"/>
    </row>
    <row r="249" ht="15.75" customHeight="1">
      <c r="E249" s="44"/>
    </row>
    <row r="250" ht="15.75" customHeight="1">
      <c r="E250" s="44"/>
    </row>
    <row r="251" ht="15.75" customHeight="1">
      <c r="E251" s="44"/>
    </row>
    <row r="252" ht="15.75" customHeight="1">
      <c r="E252" s="44"/>
    </row>
    <row r="253" ht="15.75" customHeight="1">
      <c r="E253" s="44"/>
    </row>
    <row r="254" ht="15.75" customHeight="1">
      <c r="E254" s="44"/>
    </row>
    <row r="255" ht="15.75" customHeight="1">
      <c r="E255" s="44"/>
    </row>
    <row r="256" ht="15.75" customHeight="1">
      <c r="E256" s="44"/>
    </row>
    <row r="257" ht="15.75" customHeight="1">
      <c r="E257" s="44"/>
    </row>
    <row r="258" ht="15.75" customHeight="1">
      <c r="E258" s="44"/>
    </row>
    <row r="259" ht="15.75" customHeight="1">
      <c r="E259" s="44"/>
    </row>
    <row r="260" ht="15.75" customHeight="1">
      <c r="E260" s="44"/>
    </row>
    <row r="261" ht="15.75" customHeight="1">
      <c r="E261" s="44"/>
    </row>
    <row r="262" ht="15.75" customHeight="1">
      <c r="E262" s="44"/>
    </row>
    <row r="263" ht="15.75" customHeight="1">
      <c r="E263" s="44"/>
    </row>
    <row r="264" ht="15.75" customHeight="1">
      <c r="E264" s="44"/>
    </row>
    <row r="265" ht="15.75" customHeight="1">
      <c r="E265" s="44"/>
    </row>
    <row r="266" ht="15.75" customHeight="1">
      <c r="E266" s="44"/>
    </row>
    <row r="267" ht="15.75" customHeight="1">
      <c r="E267" s="44"/>
    </row>
    <row r="268" ht="15.75" customHeight="1">
      <c r="E268" s="44"/>
    </row>
    <row r="269" ht="15.75" customHeight="1">
      <c r="E269" s="44"/>
    </row>
    <row r="270" ht="15.75" customHeight="1">
      <c r="E270" s="44"/>
    </row>
    <row r="271" ht="15.75" customHeight="1">
      <c r="E271" s="44"/>
    </row>
    <row r="272" ht="15.75" customHeight="1">
      <c r="E272" s="44"/>
    </row>
    <row r="273" ht="15.75" customHeight="1">
      <c r="E273" s="44"/>
    </row>
    <row r="274" ht="15.75" customHeight="1">
      <c r="E274" s="44"/>
    </row>
    <row r="275" ht="15.75" customHeight="1">
      <c r="E275" s="44"/>
    </row>
    <row r="276" ht="15.75" customHeight="1">
      <c r="E276" s="44"/>
    </row>
    <row r="277" ht="15.75" customHeight="1">
      <c r="E277" s="44"/>
    </row>
    <row r="278" ht="15.75" customHeight="1">
      <c r="E278" s="44"/>
    </row>
    <row r="279" ht="15.75" customHeight="1">
      <c r="E279" s="44"/>
    </row>
    <row r="280" ht="15.75" customHeight="1">
      <c r="E280" s="44"/>
    </row>
    <row r="281" ht="15.75" customHeight="1">
      <c r="E281" s="44"/>
    </row>
    <row r="282" ht="15.75" customHeight="1">
      <c r="E282" s="44"/>
    </row>
    <row r="283" ht="15.75" customHeight="1">
      <c r="E283" s="44"/>
    </row>
    <row r="284" ht="15.75" customHeight="1">
      <c r="E284" s="44"/>
    </row>
    <row r="285" ht="15.75" customHeight="1">
      <c r="E285" s="44"/>
    </row>
    <row r="286" ht="15.75" customHeight="1">
      <c r="E286" s="44"/>
    </row>
    <row r="287" ht="15.75" customHeight="1">
      <c r="E287" s="44"/>
    </row>
    <row r="288" ht="15.75" customHeight="1">
      <c r="E288" s="44"/>
    </row>
    <row r="289" ht="15.75" customHeight="1">
      <c r="E289" s="44"/>
    </row>
    <row r="290" ht="15.75" customHeight="1">
      <c r="E290" s="44"/>
    </row>
    <row r="291" ht="15.75" customHeight="1">
      <c r="E291" s="44"/>
    </row>
    <row r="292" ht="15.75" customHeight="1">
      <c r="E292" s="44"/>
    </row>
    <row r="293" ht="15.75" customHeight="1">
      <c r="E293" s="44"/>
    </row>
    <row r="294" ht="15.75" customHeight="1">
      <c r="E294" s="44"/>
    </row>
    <row r="295" ht="15.75" customHeight="1">
      <c r="E295" s="44"/>
    </row>
    <row r="296" ht="15.75" customHeight="1">
      <c r="E296" s="44"/>
    </row>
    <row r="297" ht="15.75" customHeight="1">
      <c r="E297" s="44"/>
    </row>
    <row r="298" ht="15.75" customHeight="1">
      <c r="E298" s="44"/>
    </row>
    <row r="299" ht="15.75" customHeight="1">
      <c r="E299" s="44"/>
    </row>
    <row r="300" ht="15.75" customHeight="1">
      <c r="E300" s="44"/>
    </row>
    <row r="301" ht="15.75" customHeight="1">
      <c r="E301" s="44"/>
    </row>
    <row r="302" ht="15.75" customHeight="1">
      <c r="E302" s="44"/>
    </row>
    <row r="303" ht="15.75" customHeight="1">
      <c r="E303" s="44"/>
    </row>
    <row r="304" ht="15.75" customHeight="1">
      <c r="E304" s="44"/>
    </row>
    <row r="305" ht="15.75" customHeight="1">
      <c r="E305" s="44"/>
    </row>
    <row r="306" ht="15.75" customHeight="1">
      <c r="E306" s="44"/>
    </row>
    <row r="307" ht="15.75" customHeight="1">
      <c r="E307" s="44"/>
    </row>
    <row r="308" ht="15.75" customHeight="1">
      <c r="E308" s="44"/>
    </row>
    <row r="309" ht="15.75" customHeight="1">
      <c r="E309" s="44"/>
    </row>
    <row r="310" ht="15.75" customHeight="1">
      <c r="E310" s="44"/>
    </row>
    <row r="311" ht="15.75" customHeight="1">
      <c r="E311" s="44"/>
    </row>
    <row r="312" ht="15.75" customHeight="1">
      <c r="E312" s="44"/>
    </row>
    <row r="313" ht="15.75" customHeight="1">
      <c r="E313" s="44"/>
    </row>
    <row r="314" ht="15.75" customHeight="1">
      <c r="E314" s="44"/>
    </row>
    <row r="315" ht="15.75" customHeight="1">
      <c r="E315" s="44"/>
    </row>
    <row r="316" ht="15.75" customHeight="1">
      <c r="E316" s="44"/>
    </row>
    <row r="317" ht="15.75" customHeight="1">
      <c r="E317" s="44"/>
    </row>
    <row r="318" ht="15.75" customHeight="1">
      <c r="E318" s="44"/>
    </row>
    <row r="319" ht="15.75" customHeight="1">
      <c r="E319" s="44"/>
    </row>
    <row r="320" ht="15.75" customHeight="1">
      <c r="E320" s="44"/>
    </row>
    <row r="321" ht="15.75" customHeight="1">
      <c r="E321" s="44"/>
    </row>
    <row r="322" ht="15.75" customHeight="1">
      <c r="E322" s="44"/>
    </row>
    <row r="323" ht="15.75" customHeight="1">
      <c r="E323" s="44"/>
    </row>
    <row r="324" ht="15.75" customHeight="1">
      <c r="E324" s="44"/>
    </row>
    <row r="325" ht="15.75" customHeight="1">
      <c r="E325" s="44"/>
    </row>
    <row r="326" ht="15.75" customHeight="1">
      <c r="E326" s="44"/>
    </row>
    <row r="327" ht="15.75" customHeight="1">
      <c r="E327" s="44"/>
    </row>
    <row r="328" ht="15.75" customHeight="1">
      <c r="E328" s="44"/>
    </row>
    <row r="329" ht="15.75" customHeight="1">
      <c r="E329" s="44"/>
    </row>
    <row r="330" ht="15.75" customHeight="1">
      <c r="E330" s="44"/>
    </row>
    <row r="331" ht="15.75" customHeight="1">
      <c r="E331" s="44"/>
    </row>
    <row r="332" ht="15.75" customHeight="1">
      <c r="E332" s="44"/>
    </row>
    <row r="333" ht="15.75" customHeight="1">
      <c r="E333" s="44"/>
    </row>
    <row r="334" ht="15.75" customHeight="1">
      <c r="E334" s="44"/>
    </row>
    <row r="335" ht="15.75" customHeight="1">
      <c r="E335" s="44"/>
    </row>
    <row r="336" ht="15.75" customHeight="1">
      <c r="E336" s="44"/>
    </row>
    <row r="337" ht="15.75" customHeight="1">
      <c r="E337" s="44"/>
    </row>
    <row r="338" ht="15.75" customHeight="1">
      <c r="E338" s="44"/>
    </row>
    <row r="339" ht="15.75" customHeight="1">
      <c r="E339" s="44"/>
    </row>
    <row r="340" ht="15.75" customHeight="1">
      <c r="E340" s="44"/>
    </row>
    <row r="341" ht="15.75" customHeight="1">
      <c r="E341" s="44"/>
    </row>
    <row r="342" ht="15.75" customHeight="1">
      <c r="E342" s="44"/>
    </row>
    <row r="343" ht="15.75" customHeight="1">
      <c r="E343" s="44"/>
    </row>
    <row r="344" ht="15.75" customHeight="1">
      <c r="E344" s="44"/>
    </row>
    <row r="345" ht="15.75" customHeight="1">
      <c r="E345" s="44"/>
    </row>
    <row r="346" ht="15.75" customHeight="1">
      <c r="E346" s="44"/>
    </row>
    <row r="347" ht="15.75" customHeight="1">
      <c r="E347" s="44"/>
    </row>
    <row r="348" ht="15.75" customHeight="1">
      <c r="E348" s="44"/>
    </row>
    <row r="349" ht="15.75" customHeight="1">
      <c r="E349" s="44"/>
    </row>
    <row r="350" ht="15.75" customHeight="1">
      <c r="E350" s="44"/>
    </row>
    <row r="351" ht="15.75" customHeight="1">
      <c r="E351" s="44"/>
    </row>
    <row r="352" ht="15.75" customHeight="1">
      <c r="E352" s="44"/>
    </row>
    <row r="353" ht="15.75" customHeight="1">
      <c r="E353" s="44"/>
    </row>
    <row r="354" ht="15.75" customHeight="1">
      <c r="E354" s="44"/>
    </row>
    <row r="355" ht="15.75" customHeight="1">
      <c r="E355" s="44"/>
    </row>
    <row r="356" ht="15.75" customHeight="1">
      <c r="E356" s="44"/>
    </row>
    <row r="357" ht="15.75" customHeight="1">
      <c r="E357" s="44"/>
    </row>
    <row r="358" ht="15.75" customHeight="1">
      <c r="E358" s="44"/>
    </row>
    <row r="359" ht="15.75" customHeight="1">
      <c r="E359" s="44"/>
    </row>
    <row r="360" ht="15.75" customHeight="1">
      <c r="E360" s="44"/>
    </row>
    <row r="361" ht="15.75" customHeight="1">
      <c r="E361" s="44"/>
    </row>
    <row r="362" ht="15.75" customHeight="1">
      <c r="E362" s="44"/>
    </row>
    <row r="363" ht="15.75" customHeight="1">
      <c r="E363" s="44"/>
    </row>
    <row r="364" ht="15.75" customHeight="1">
      <c r="E364" s="44"/>
    </row>
    <row r="365" ht="15.75" customHeight="1">
      <c r="E365" s="44"/>
    </row>
    <row r="366" ht="15.75" customHeight="1">
      <c r="E366" s="44"/>
    </row>
    <row r="367" ht="15.75" customHeight="1">
      <c r="E367" s="44"/>
    </row>
    <row r="368" ht="15.75" customHeight="1">
      <c r="E368" s="44"/>
    </row>
    <row r="369" ht="15.75" customHeight="1">
      <c r="E369" s="44"/>
    </row>
    <row r="370" ht="15.75" customHeight="1">
      <c r="E370" s="44"/>
    </row>
    <row r="371" ht="15.75" customHeight="1">
      <c r="E371" s="44"/>
    </row>
    <row r="372" ht="15.75" customHeight="1">
      <c r="E372" s="44"/>
    </row>
    <row r="373" ht="15.75" customHeight="1">
      <c r="E373" s="44"/>
    </row>
    <row r="374" ht="15.75" customHeight="1">
      <c r="E374" s="44"/>
    </row>
    <row r="375" ht="15.75" customHeight="1">
      <c r="E375" s="44"/>
    </row>
    <row r="376" ht="15.75" customHeight="1">
      <c r="E376" s="44"/>
    </row>
    <row r="377" ht="15.75" customHeight="1">
      <c r="E377" s="44"/>
    </row>
    <row r="378" ht="15.75" customHeight="1">
      <c r="E378" s="44"/>
    </row>
    <row r="379" ht="15.75" customHeight="1">
      <c r="E379" s="44"/>
    </row>
    <row r="380" ht="15.75" customHeight="1">
      <c r="E380" s="44"/>
    </row>
    <row r="381" ht="15.75" customHeight="1">
      <c r="E381" s="44"/>
    </row>
    <row r="382" ht="15.75" customHeight="1">
      <c r="E382" s="44"/>
    </row>
    <row r="383" ht="15.75" customHeight="1">
      <c r="E383" s="44"/>
    </row>
    <row r="384" ht="15.75" customHeight="1">
      <c r="E384" s="44"/>
    </row>
    <row r="385" ht="15.75" customHeight="1">
      <c r="E385" s="44"/>
    </row>
    <row r="386" ht="15.75" customHeight="1">
      <c r="E386" s="44"/>
    </row>
    <row r="387" ht="15.75" customHeight="1">
      <c r="E387" s="44"/>
    </row>
    <row r="388" ht="15.75" customHeight="1">
      <c r="E388" s="44"/>
    </row>
    <row r="389" ht="15.75" customHeight="1">
      <c r="E389" s="44"/>
    </row>
    <row r="390" ht="15.75" customHeight="1">
      <c r="E390" s="44"/>
    </row>
    <row r="391" ht="15.75" customHeight="1">
      <c r="E391" s="44"/>
    </row>
    <row r="392" ht="15.75" customHeight="1">
      <c r="E392" s="44"/>
    </row>
    <row r="393" ht="15.75" customHeight="1">
      <c r="E393" s="44"/>
    </row>
    <row r="394" ht="15.75" customHeight="1">
      <c r="E394" s="44"/>
    </row>
    <row r="395" ht="15.75" customHeight="1">
      <c r="E395" s="44"/>
    </row>
    <row r="396" ht="15.75" customHeight="1">
      <c r="E396" s="44"/>
    </row>
    <row r="397" ht="15.75" customHeight="1">
      <c r="E397" s="44"/>
    </row>
    <row r="398" ht="15.75" customHeight="1">
      <c r="E398" s="44"/>
    </row>
    <row r="399" ht="15.75" customHeight="1">
      <c r="E399" s="44"/>
    </row>
    <row r="400" ht="15.75" customHeight="1">
      <c r="E400" s="44"/>
    </row>
    <row r="401" ht="15.75" customHeight="1">
      <c r="E401" s="44"/>
    </row>
    <row r="402" ht="15.75" customHeight="1">
      <c r="E402" s="44"/>
    </row>
    <row r="403" ht="15.75" customHeight="1">
      <c r="E403" s="44"/>
    </row>
    <row r="404" ht="15.75" customHeight="1">
      <c r="E404" s="44"/>
    </row>
    <row r="405" ht="15.75" customHeight="1">
      <c r="E405" s="44"/>
    </row>
    <row r="406" ht="15.75" customHeight="1">
      <c r="E406" s="44"/>
    </row>
    <row r="407" ht="15.75" customHeight="1">
      <c r="E407" s="44"/>
    </row>
    <row r="408" ht="15.75" customHeight="1">
      <c r="E408" s="44"/>
    </row>
    <row r="409" ht="15.75" customHeight="1">
      <c r="E409" s="44"/>
    </row>
    <row r="410" ht="15.75" customHeight="1">
      <c r="E410" s="44"/>
    </row>
    <row r="411" ht="15.75" customHeight="1">
      <c r="E411" s="44"/>
    </row>
    <row r="412" ht="15.75" customHeight="1">
      <c r="E412" s="44"/>
    </row>
    <row r="413" ht="15.75" customHeight="1">
      <c r="E413" s="44"/>
    </row>
    <row r="414" ht="15.75" customHeight="1">
      <c r="E414" s="44"/>
    </row>
    <row r="415" ht="15.75" customHeight="1">
      <c r="E415" s="44"/>
    </row>
    <row r="416" ht="15.75" customHeight="1">
      <c r="E416" s="44"/>
    </row>
    <row r="417" ht="15.75" customHeight="1">
      <c r="E417" s="44"/>
    </row>
    <row r="418" ht="15.75" customHeight="1">
      <c r="E418" s="44"/>
    </row>
    <row r="419" ht="15.75" customHeight="1">
      <c r="E419" s="44"/>
    </row>
    <row r="420" ht="15.75" customHeight="1">
      <c r="E420" s="44"/>
    </row>
    <row r="421" ht="15.75" customHeight="1">
      <c r="E421" s="44"/>
    </row>
    <row r="422" ht="15.75" customHeight="1">
      <c r="E422" s="44"/>
    </row>
    <row r="423" ht="15.75" customHeight="1">
      <c r="E423" s="44"/>
    </row>
    <row r="424" ht="15.75" customHeight="1">
      <c r="E424" s="44"/>
    </row>
    <row r="425" ht="15.75" customHeight="1">
      <c r="E425" s="44"/>
    </row>
    <row r="426" ht="15.75" customHeight="1">
      <c r="E426" s="44"/>
    </row>
    <row r="427" ht="15.75" customHeight="1">
      <c r="E427" s="44"/>
    </row>
    <row r="428" ht="15.75" customHeight="1">
      <c r="E428" s="44"/>
    </row>
    <row r="429" ht="15.75" customHeight="1">
      <c r="E429" s="44"/>
    </row>
    <row r="430" ht="15.75" customHeight="1">
      <c r="E430" s="44"/>
    </row>
    <row r="431" ht="15.75" customHeight="1">
      <c r="E431" s="44"/>
    </row>
    <row r="432" ht="15.75" customHeight="1">
      <c r="E432" s="44"/>
    </row>
    <row r="433" ht="15.75" customHeight="1">
      <c r="E433" s="44"/>
    </row>
    <row r="434" ht="15.75" customHeight="1">
      <c r="E434" s="44"/>
    </row>
    <row r="435" ht="15.75" customHeight="1">
      <c r="E435" s="44"/>
    </row>
    <row r="436" ht="15.75" customHeight="1">
      <c r="E436" s="44"/>
    </row>
    <row r="437" ht="15.75" customHeight="1">
      <c r="E437" s="44"/>
    </row>
    <row r="438" ht="15.75" customHeight="1">
      <c r="E438" s="44"/>
    </row>
    <row r="439" ht="15.75" customHeight="1">
      <c r="E439" s="44"/>
    </row>
    <row r="440" ht="15.75" customHeight="1">
      <c r="E440" s="44"/>
    </row>
    <row r="441" ht="15.75" customHeight="1">
      <c r="E441" s="44"/>
    </row>
    <row r="442" ht="15.75" customHeight="1">
      <c r="E442" s="44"/>
    </row>
    <row r="443" ht="15.75" customHeight="1">
      <c r="E443" s="44"/>
    </row>
    <row r="444" ht="15.75" customHeight="1">
      <c r="E444" s="44"/>
    </row>
    <row r="445" ht="15.75" customHeight="1">
      <c r="E445" s="44"/>
    </row>
    <row r="446" ht="15.75" customHeight="1">
      <c r="E446" s="44"/>
    </row>
    <row r="447" ht="15.75" customHeight="1">
      <c r="E447" s="44"/>
    </row>
    <row r="448" ht="15.75" customHeight="1">
      <c r="E448" s="44"/>
    </row>
    <row r="449" ht="15.75" customHeight="1">
      <c r="E449" s="44"/>
    </row>
    <row r="450" ht="15.75" customHeight="1">
      <c r="E450" s="44"/>
    </row>
    <row r="451" ht="15.75" customHeight="1">
      <c r="E451" s="44"/>
    </row>
    <row r="452" ht="15.75" customHeight="1">
      <c r="E452" s="44"/>
    </row>
    <row r="453" ht="15.75" customHeight="1">
      <c r="E453" s="44"/>
    </row>
    <row r="454" ht="15.75" customHeight="1">
      <c r="E454" s="44"/>
    </row>
    <row r="455" ht="15.75" customHeight="1">
      <c r="E455" s="44"/>
    </row>
    <row r="456" ht="15.75" customHeight="1">
      <c r="E456" s="44"/>
    </row>
    <row r="457" ht="15.75" customHeight="1">
      <c r="E457" s="44"/>
    </row>
    <row r="458" ht="15.75" customHeight="1">
      <c r="E458" s="44"/>
    </row>
    <row r="459" ht="15.75" customHeight="1">
      <c r="E459" s="44"/>
    </row>
    <row r="460" ht="15.75" customHeight="1">
      <c r="E460" s="44"/>
    </row>
    <row r="461" ht="15.75" customHeight="1">
      <c r="E461" s="44"/>
    </row>
    <row r="462" ht="15.75" customHeight="1">
      <c r="E462" s="44"/>
    </row>
    <row r="463" ht="15.75" customHeight="1">
      <c r="E463" s="44"/>
    </row>
    <row r="464" ht="15.75" customHeight="1">
      <c r="E464" s="44"/>
    </row>
    <row r="465" ht="15.75" customHeight="1">
      <c r="E465" s="44"/>
    </row>
    <row r="466" ht="15.75" customHeight="1">
      <c r="E466" s="44"/>
    </row>
    <row r="467" ht="15.75" customHeight="1">
      <c r="E467" s="44"/>
    </row>
    <row r="468" ht="15.75" customHeight="1">
      <c r="E468" s="44"/>
    </row>
    <row r="469" ht="15.75" customHeight="1">
      <c r="E469" s="44"/>
    </row>
    <row r="470" ht="15.75" customHeight="1">
      <c r="E470" s="44"/>
    </row>
    <row r="471" ht="15.75" customHeight="1">
      <c r="E471" s="44"/>
    </row>
    <row r="472" ht="15.75" customHeight="1">
      <c r="E472" s="44"/>
    </row>
    <row r="473" ht="15.75" customHeight="1">
      <c r="E473" s="44"/>
    </row>
    <row r="474" ht="15.75" customHeight="1">
      <c r="E474" s="44"/>
    </row>
    <row r="475" ht="15.75" customHeight="1">
      <c r="E475" s="44"/>
    </row>
    <row r="476" ht="15.75" customHeight="1">
      <c r="E476" s="44"/>
    </row>
    <row r="477" ht="15.75" customHeight="1">
      <c r="E477" s="44"/>
    </row>
    <row r="478" ht="15.75" customHeight="1">
      <c r="E478" s="44"/>
    </row>
    <row r="479" ht="15.75" customHeight="1">
      <c r="E479" s="44"/>
    </row>
    <row r="480" ht="15.75" customHeight="1">
      <c r="E480" s="44"/>
    </row>
    <row r="481" ht="15.75" customHeight="1">
      <c r="E481" s="44"/>
    </row>
    <row r="482" ht="15.75" customHeight="1">
      <c r="E482" s="44"/>
    </row>
    <row r="483" ht="15.75" customHeight="1">
      <c r="E483" s="44"/>
    </row>
    <row r="484" ht="15.75" customHeight="1">
      <c r="E484" s="44"/>
    </row>
    <row r="485" ht="15.75" customHeight="1">
      <c r="E485" s="44"/>
    </row>
    <row r="486" ht="15.75" customHeight="1">
      <c r="E486" s="44"/>
    </row>
    <row r="487" ht="15.75" customHeight="1">
      <c r="E487" s="44"/>
    </row>
    <row r="488" ht="15.75" customHeight="1">
      <c r="E488" s="44"/>
    </row>
    <row r="489" ht="15.75" customHeight="1">
      <c r="E489" s="44"/>
    </row>
    <row r="490" ht="15.75" customHeight="1">
      <c r="E490" s="44"/>
    </row>
    <row r="491" ht="15.75" customHeight="1">
      <c r="E491" s="44"/>
    </row>
    <row r="492" ht="15.75" customHeight="1">
      <c r="E492" s="44"/>
    </row>
    <row r="493" ht="15.75" customHeight="1">
      <c r="E493" s="44"/>
    </row>
    <row r="494" ht="15.75" customHeight="1">
      <c r="E494" s="44"/>
    </row>
    <row r="495" ht="15.75" customHeight="1">
      <c r="E495" s="44"/>
    </row>
    <row r="496" ht="15.75" customHeight="1">
      <c r="E496" s="44"/>
    </row>
    <row r="497" ht="15.75" customHeight="1">
      <c r="E497" s="44"/>
    </row>
    <row r="498" ht="15.75" customHeight="1">
      <c r="E498" s="44"/>
    </row>
    <row r="499" ht="15.75" customHeight="1">
      <c r="E499" s="44"/>
    </row>
    <row r="500" ht="15.75" customHeight="1">
      <c r="E500" s="44"/>
    </row>
    <row r="501" ht="15.75" customHeight="1">
      <c r="E501" s="44"/>
    </row>
    <row r="502" ht="15.75" customHeight="1">
      <c r="E502" s="44"/>
    </row>
    <row r="503" ht="15.75" customHeight="1">
      <c r="E503" s="44"/>
    </row>
    <row r="504" ht="15.75" customHeight="1">
      <c r="E504" s="44"/>
    </row>
    <row r="505" ht="15.75" customHeight="1">
      <c r="E505" s="44"/>
    </row>
    <row r="506" ht="15.75" customHeight="1">
      <c r="E506" s="44"/>
    </row>
    <row r="507" ht="15.75" customHeight="1">
      <c r="E507" s="44"/>
    </row>
    <row r="508" ht="15.75" customHeight="1">
      <c r="E508" s="44"/>
    </row>
    <row r="509" ht="15.75" customHeight="1">
      <c r="E509" s="44"/>
    </row>
    <row r="510" ht="15.75" customHeight="1">
      <c r="E510" s="44"/>
    </row>
    <row r="511" ht="15.75" customHeight="1">
      <c r="E511" s="44"/>
    </row>
    <row r="512" ht="15.75" customHeight="1">
      <c r="E512" s="44"/>
    </row>
    <row r="513" ht="15.75" customHeight="1">
      <c r="E513" s="44"/>
    </row>
    <row r="514" ht="15.75" customHeight="1">
      <c r="E514" s="44"/>
    </row>
    <row r="515" ht="15.75" customHeight="1">
      <c r="E515" s="44"/>
    </row>
    <row r="516" ht="15.75" customHeight="1">
      <c r="E516" s="44"/>
    </row>
    <row r="517" ht="15.75" customHeight="1">
      <c r="E517" s="44"/>
    </row>
    <row r="518" ht="15.75" customHeight="1">
      <c r="E518" s="44"/>
    </row>
    <row r="519" ht="15.75" customHeight="1">
      <c r="E519" s="44"/>
    </row>
    <row r="520" ht="15.75" customHeight="1">
      <c r="E520" s="44"/>
    </row>
    <row r="521" ht="15.75" customHeight="1">
      <c r="E521" s="44"/>
    </row>
    <row r="522" ht="15.75" customHeight="1">
      <c r="E522" s="44"/>
    </row>
    <row r="523" ht="15.75" customHeight="1">
      <c r="E523" s="44"/>
    </row>
    <row r="524" ht="15.75" customHeight="1">
      <c r="E524" s="44"/>
    </row>
    <row r="525" ht="15.75" customHeight="1">
      <c r="E525" s="44"/>
    </row>
    <row r="526" ht="15.75" customHeight="1">
      <c r="E526" s="44"/>
    </row>
    <row r="527" ht="15.75" customHeight="1">
      <c r="E527" s="44"/>
    </row>
    <row r="528" ht="15.75" customHeight="1">
      <c r="E528" s="44"/>
    </row>
    <row r="529" ht="15.75" customHeight="1">
      <c r="E529" s="44"/>
    </row>
    <row r="530" ht="15.75" customHeight="1">
      <c r="E530" s="44"/>
    </row>
    <row r="531" ht="15.75" customHeight="1">
      <c r="E531" s="44"/>
    </row>
    <row r="532" ht="15.75" customHeight="1">
      <c r="E532" s="44"/>
    </row>
    <row r="533" ht="15.75" customHeight="1">
      <c r="E533" s="44"/>
    </row>
    <row r="534" ht="15.75" customHeight="1">
      <c r="E534" s="44"/>
    </row>
    <row r="535" ht="15.75" customHeight="1">
      <c r="E535" s="44"/>
    </row>
    <row r="536" ht="15.75" customHeight="1">
      <c r="E536" s="44"/>
    </row>
    <row r="537" ht="15.75" customHeight="1">
      <c r="E537" s="44"/>
    </row>
    <row r="538" ht="15.75" customHeight="1">
      <c r="E538" s="44"/>
    </row>
    <row r="539" ht="15.75" customHeight="1">
      <c r="E539" s="44"/>
    </row>
    <row r="540" ht="15.75" customHeight="1">
      <c r="E540" s="44"/>
    </row>
    <row r="541" ht="15.75" customHeight="1">
      <c r="E541" s="44"/>
    </row>
    <row r="542" ht="15.75" customHeight="1">
      <c r="E542" s="44"/>
    </row>
    <row r="543" ht="15.75" customHeight="1">
      <c r="E543" s="44"/>
    </row>
    <row r="544" ht="15.75" customHeight="1">
      <c r="E544" s="44"/>
    </row>
    <row r="545" ht="15.75" customHeight="1">
      <c r="E545" s="44"/>
    </row>
    <row r="546" ht="15.75" customHeight="1">
      <c r="E546" s="44"/>
    </row>
    <row r="547" ht="15.75" customHeight="1">
      <c r="E547" s="44"/>
    </row>
    <row r="548" ht="15.75" customHeight="1">
      <c r="E548" s="44"/>
    </row>
    <row r="549" ht="15.75" customHeight="1">
      <c r="E549" s="44"/>
    </row>
    <row r="550" ht="15.75" customHeight="1">
      <c r="E550" s="44"/>
    </row>
    <row r="551" ht="15.75" customHeight="1">
      <c r="E551" s="44"/>
    </row>
    <row r="552" ht="15.75" customHeight="1">
      <c r="E552" s="44"/>
    </row>
    <row r="553" ht="15.75" customHeight="1">
      <c r="E553" s="44"/>
    </row>
    <row r="554" ht="15.75" customHeight="1">
      <c r="E554" s="44"/>
    </row>
    <row r="555" ht="15.75" customHeight="1">
      <c r="E555" s="44"/>
    </row>
    <row r="556" ht="15.75" customHeight="1">
      <c r="E556" s="44"/>
    </row>
    <row r="557" ht="15.75" customHeight="1">
      <c r="E557" s="44"/>
    </row>
    <row r="558" ht="15.75" customHeight="1">
      <c r="E558" s="44"/>
    </row>
    <row r="559" ht="15.75" customHeight="1">
      <c r="E559" s="44"/>
    </row>
    <row r="560" ht="15.75" customHeight="1">
      <c r="E560" s="44"/>
    </row>
    <row r="561" ht="15.75" customHeight="1">
      <c r="E561" s="44"/>
    </row>
    <row r="562" ht="15.75" customHeight="1">
      <c r="E562" s="44"/>
    </row>
    <row r="563" ht="15.75" customHeight="1">
      <c r="E563" s="44"/>
    </row>
    <row r="564" ht="15.75" customHeight="1">
      <c r="E564" s="44"/>
    </row>
    <row r="565" ht="15.75" customHeight="1">
      <c r="E565" s="44"/>
    </row>
    <row r="566" ht="15.75" customHeight="1">
      <c r="E566" s="44"/>
    </row>
    <row r="567" ht="15.75" customHeight="1">
      <c r="E567" s="44"/>
    </row>
    <row r="568" ht="15.75" customHeight="1">
      <c r="E568" s="44"/>
    </row>
    <row r="569" ht="15.75" customHeight="1">
      <c r="E569" s="44"/>
    </row>
    <row r="570" ht="15.75" customHeight="1">
      <c r="E570" s="44"/>
    </row>
    <row r="571" ht="15.75" customHeight="1">
      <c r="E571" s="44"/>
    </row>
    <row r="572" ht="15.75" customHeight="1">
      <c r="E572" s="44"/>
    </row>
    <row r="573" ht="15.75" customHeight="1">
      <c r="E573" s="44"/>
    </row>
    <row r="574" ht="15.75" customHeight="1">
      <c r="E574" s="44"/>
    </row>
    <row r="575" ht="15.75" customHeight="1">
      <c r="E575" s="44"/>
    </row>
    <row r="576" ht="15.75" customHeight="1">
      <c r="E576" s="44"/>
    </row>
    <row r="577" ht="15.75" customHeight="1">
      <c r="E577" s="44"/>
    </row>
    <row r="578" ht="15.75" customHeight="1">
      <c r="E578" s="44"/>
    </row>
    <row r="579" ht="15.75" customHeight="1">
      <c r="E579" s="44"/>
    </row>
    <row r="580" ht="15.75" customHeight="1">
      <c r="E580" s="44"/>
    </row>
    <row r="581" ht="15.75" customHeight="1">
      <c r="E581" s="44"/>
    </row>
    <row r="582" ht="15.75" customHeight="1">
      <c r="E582" s="44"/>
    </row>
    <row r="583" ht="15.75" customHeight="1">
      <c r="E583" s="44"/>
    </row>
    <row r="584" ht="15.75" customHeight="1">
      <c r="E584" s="44"/>
    </row>
    <row r="585" ht="15.75" customHeight="1">
      <c r="E585" s="44"/>
    </row>
    <row r="586" ht="15.75" customHeight="1">
      <c r="E586" s="44"/>
    </row>
    <row r="587" ht="15.75" customHeight="1">
      <c r="E587" s="44"/>
    </row>
    <row r="588" ht="15.75" customHeight="1">
      <c r="E588" s="44"/>
    </row>
    <row r="589" ht="15.75" customHeight="1">
      <c r="E589" s="44"/>
    </row>
    <row r="590" ht="15.75" customHeight="1">
      <c r="E590" s="44"/>
    </row>
    <row r="591" ht="15.75" customHeight="1">
      <c r="E591" s="44"/>
    </row>
    <row r="592" ht="15.75" customHeight="1">
      <c r="E592" s="44"/>
    </row>
    <row r="593" ht="15.75" customHeight="1">
      <c r="E593" s="44"/>
    </row>
    <row r="594" ht="15.75" customHeight="1">
      <c r="E594" s="44"/>
    </row>
    <row r="595" ht="15.75" customHeight="1">
      <c r="E595" s="44"/>
    </row>
    <row r="596" ht="15.75" customHeight="1">
      <c r="E596" s="44"/>
    </row>
    <row r="597" ht="15.75" customHeight="1">
      <c r="E597" s="44"/>
    </row>
    <row r="598" ht="15.75" customHeight="1">
      <c r="E598" s="44"/>
    </row>
    <row r="599" ht="15.75" customHeight="1">
      <c r="E599" s="44"/>
    </row>
    <row r="600" ht="15.75" customHeight="1">
      <c r="E600" s="44"/>
    </row>
    <row r="601" ht="15.75" customHeight="1">
      <c r="E601" s="44"/>
    </row>
    <row r="602" ht="15.75" customHeight="1">
      <c r="E602" s="44"/>
    </row>
    <row r="603" ht="15.75" customHeight="1">
      <c r="E603" s="44"/>
    </row>
    <row r="604" ht="15.75" customHeight="1">
      <c r="E604" s="44"/>
    </row>
    <row r="605" ht="15.75" customHeight="1">
      <c r="E605" s="44"/>
    </row>
    <row r="606" ht="15.75" customHeight="1">
      <c r="E606" s="44"/>
    </row>
    <row r="607" ht="15.75" customHeight="1">
      <c r="E607" s="44"/>
    </row>
    <row r="608" ht="15.75" customHeight="1">
      <c r="E608" s="44"/>
    </row>
    <row r="609" ht="15.75" customHeight="1">
      <c r="E609" s="44"/>
    </row>
    <row r="610" ht="15.75" customHeight="1">
      <c r="E610" s="44"/>
    </row>
    <row r="611" ht="15.75" customHeight="1">
      <c r="E611" s="44"/>
    </row>
    <row r="612" ht="15.75" customHeight="1">
      <c r="E612" s="44"/>
    </row>
    <row r="613" ht="15.75" customHeight="1">
      <c r="E613" s="44"/>
    </row>
    <row r="614" ht="15.75" customHeight="1">
      <c r="E614" s="44"/>
    </row>
    <row r="615" ht="15.75" customHeight="1">
      <c r="E615" s="44"/>
    </row>
    <row r="616" ht="15.75" customHeight="1">
      <c r="E616" s="44"/>
    </row>
    <row r="617" ht="15.75" customHeight="1">
      <c r="E617" s="44"/>
    </row>
    <row r="618" ht="15.75" customHeight="1">
      <c r="E618" s="44"/>
    </row>
    <row r="619" ht="15.75" customHeight="1">
      <c r="E619" s="44"/>
    </row>
    <row r="620" ht="15.75" customHeight="1">
      <c r="E620" s="44"/>
    </row>
    <row r="621" ht="15.75" customHeight="1">
      <c r="E621" s="44"/>
    </row>
    <row r="622" ht="15.75" customHeight="1">
      <c r="E622" s="44"/>
    </row>
    <row r="623" ht="15.75" customHeight="1">
      <c r="E623" s="44"/>
    </row>
    <row r="624" ht="15.75" customHeight="1">
      <c r="E624" s="44"/>
    </row>
    <row r="625" ht="15.75" customHeight="1">
      <c r="E625" s="44"/>
    </row>
    <row r="626" ht="15.75" customHeight="1">
      <c r="E626" s="44"/>
    </row>
    <row r="627" ht="15.75" customHeight="1">
      <c r="E627" s="44"/>
    </row>
    <row r="628" ht="15.75" customHeight="1">
      <c r="E628" s="44"/>
    </row>
    <row r="629" ht="15.75" customHeight="1">
      <c r="E629" s="44"/>
    </row>
    <row r="630" ht="15.75" customHeight="1">
      <c r="E630" s="44"/>
    </row>
    <row r="631" ht="15.75" customHeight="1">
      <c r="E631" s="44"/>
    </row>
    <row r="632" ht="15.75" customHeight="1">
      <c r="E632" s="44"/>
    </row>
    <row r="633" ht="15.75" customHeight="1">
      <c r="E633" s="44"/>
    </row>
    <row r="634" ht="15.75" customHeight="1">
      <c r="E634" s="44"/>
    </row>
    <row r="635" ht="15.75" customHeight="1">
      <c r="E635" s="44"/>
    </row>
    <row r="636" ht="15.75" customHeight="1">
      <c r="E636" s="44"/>
    </row>
    <row r="637" ht="15.75" customHeight="1">
      <c r="E637" s="44"/>
    </row>
    <row r="638" ht="15.75" customHeight="1">
      <c r="E638" s="44"/>
    </row>
    <row r="639" ht="15.75" customHeight="1">
      <c r="E639" s="44"/>
    </row>
    <row r="640" ht="15.75" customHeight="1">
      <c r="E640" s="44"/>
    </row>
    <row r="641" ht="15.75" customHeight="1">
      <c r="E641" s="44"/>
    </row>
    <row r="642" ht="15.75" customHeight="1">
      <c r="E642" s="44"/>
    </row>
    <row r="643" ht="15.75" customHeight="1">
      <c r="E643" s="44"/>
    </row>
    <row r="644" ht="15.75" customHeight="1">
      <c r="E644" s="44"/>
    </row>
    <row r="645" ht="15.75" customHeight="1">
      <c r="E645" s="44"/>
    </row>
    <row r="646" ht="15.75" customHeight="1">
      <c r="E646" s="44"/>
    </row>
    <row r="647" ht="15.75" customHeight="1">
      <c r="E647" s="44"/>
    </row>
    <row r="648" ht="15.75" customHeight="1">
      <c r="E648" s="44"/>
    </row>
    <row r="649" ht="15.75" customHeight="1">
      <c r="E649" s="44"/>
    </row>
    <row r="650" ht="15.75" customHeight="1">
      <c r="E650" s="44"/>
    </row>
    <row r="651" ht="15.75" customHeight="1">
      <c r="E651" s="44"/>
    </row>
    <row r="652" ht="15.75" customHeight="1">
      <c r="E652" s="44"/>
    </row>
    <row r="653" ht="15.75" customHeight="1">
      <c r="E653" s="44"/>
    </row>
    <row r="654" ht="15.75" customHeight="1">
      <c r="E654" s="44"/>
    </row>
    <row r="655" ht="15.75" customHeight="1">
      <c r="E655" s="44"/>
    </row>
    <row r="656" ht="15.75" customHeight="1">
      <c r="E656" s="44"/>
    </row>
    <row r="657" ht="15.75" customHeight="1">
      <c r="E657" s="44"/>
    </row>
    <row r="658" ht="15.75" customHeight="1">
      <c r="E658" s="44"/>
    </row>
    <row r="659" ht="15.75" customHeight="1">
      <c r="E659" s="44"/>
    </row>
    <row r="660" ht="15.75" customHeight="1">
      <c r="E660" s="44"/>
    </row>
    <row r="661" ht="15.75" customHeight="1">
      <c r="E661" s="44"/>
    </row>
    <row r="662" ht="15.75" customHeight="1">
      <c r="E662" s="44"/>
    </row>
    <row r="663" ht="15.75" customHeight="1">
      <c r="E663" s="44"/>
    </row>
    <row r="664" ht="15.75" customHeight="1">
      <c r="E664" s="44"/>
    </row>
    <row r="665" ht="15.75" customHeight="1">
      <c r="E665" s="44"/>
    </row>
    <row r="666" ht="15.75" customHeight="1">
      <c r="E666" s="44"/>
    </row>
    <row r="667" ht="15.75" customHeight="1">
      <c r="E667" s="44"/>
    </row>
    <row r="668" ht="15.75" customHeight="1">
      <c r="E668" s="44"/>
    </row>
    <row r="669" ht="15.75" customHeight="1">
      <c r="E669" s="44"/>
    </row>
    <row r="670" ht="15.75" customHeight="1">
      <c r="E670" s="44"/>
    </row>
    <row r="671" ht="15.75" customHeight="1">
      <c r="E671" s="44"/>
    </row>
    <row r="672" ht="15.75" customHeight="1">
      <c r="E672" s="44"/>
    </row>
    <row r="673" ht="15.75" customHeight="1">
      <c r="E673" s="44"/>
    </row>
    <row r="674" ht="15.75" customHeight="1">
      <c r="E674" s="44"/>
    </row>
    <row r="675" ht="15.75" customHeight="1">
      <c r="E675" s="44"/>
    </row>
    <row r="676" ht="15.75" customHeight="1">
      <c r="E676" s="44"/>
    </row>
    <row r="677" ht="15.75" customHeight="1">
      <c r="E677" s="44"/>
    </row>
    <row r="678" ht="15.75" customHeight="1">
      <c r="E678" s="44"/>
    </row>
    <row r="679" ht="15.75" customHeight="1">
      <c r="E679" s="44"/>
    </row>
    <row r="680" ht="15.75" customHeight="1">
      <c r="E680" s="44"/>
    </row>
    <row r="681" ht="15.75" customHeight="1">
      <c r="E681" s="44"/>
    </row>
    <row r="682" ht="15.75" customHeight="1">
      <c r="E682" s="44"/>
    </row>
    <row r="683" ht="15.75" customHeight="1">
      <c r="E683" s="44"/>
    </row>
    <row r="684" ht="15.75" customHeight="1">
      <c r="E684" s="44"/>
    </row>
    <row r="685" ht="15.75" customHeight="1">
      <c r="E685" s="44"/>
    </row>
    <row r="686" ht="15.75" customHeight="1">
      <c r="E686" s="44"/>
    </row>
    <row r="687" ht="15.75" customHeight="1">
      <c r="E687" s="44"/>
    </row>
    <row r="688" ht="15.75" customHeight="1">
      <c r="E688" s="44"/>
    </row>
    <row r="689" ht="15.75" customHeight="1">
      <c r="E689" s="44"/>
    </row>
    <row r="690" ht="15.75" customHeight="1">
      <c r="E690" s="44"/>
    </row>
    <row r="691" ht="15.75" customHeight="1">
      <c r="E691" s="44"/>
    </row>
    <row r="692" ht="15.75" customHeight="1">
      <c r="E692" s="44"/>
    </row>
    <row r="693" ht="15.75" customHeight="1">
      <c r="E693" s="44"/>
    </row>
    <row r="694" ht="15.75" customHeight="1">
      <c r="E694" s="44"/>
    </row>
    <row r="695" ht="15.75" customHeight="1">
      <c r="E695" s="44"/>
    </row>
    <row r="696" ht="15.75" customHeight="1">
      <c r="E696" s="44"/>
    </row>
    <row r="697" ht="15.75" customHeight="1">
      <c r="E697" s="44"/>
    </row>
    <row r="698" ht="15.75" customHeight="1">
      <c r="E698" s="44"/>
    </row>
    <row r="699" ht="15.75" customHeight="1">
      <c r="E699" s="44"/>
    </row>
    <row r="700" ht="15.75" customHeight="1">
      <c r="E700" s="44"/>
    </row>
    <row r="701" ht="15.75" customHeight="1">
      <c r="E701" s="44"/>
    </row>
    <row r="702" ht="15.75" customHeight="1">
      <c r="E702" s="44"/>
    </row>
    <row r="703" ht="15.75" customHeight="1">
      <c r="E703" s="44"/>
    </row>
    <row r="704" ht="15.75" customHeight="1">
      <c r="E704" s="44"/>
    </row>
    <row r="705" ht="15.75" customHeight="1">
      <c r="E705" s="44"/>
    </row>
    <row r="706" ht="15.75" customHeight="1">
      <c r="E706" s="44"/>
    </row>
    <row r="707" ht="15.75" customHeight="1">
      <c r="E707" s="44"/>
    </row>
    <row r="708" ht="15.75" customHeight="1">
      <c r="E708" s="44"/>
    </row>
    <row r="709" ht="15.75" customHeight="1">
      <c r="E709" s="44"/>
    </row>
    <row r="710" ht="15.75" customHeight="1">
      <c r="E710" s="44"/>
    </row>
    <row r="711" ht="15.75" customHeight="1">
      <c r="E711" s="44"/>
    </row>
    <row r="712" ht="15.75" customHeight="1">
      <c r="E712" s="44"/>
    </row>
    <row r="713" ht="15.75" customHeight="1">
      <c r="E713" s="44"/>
    </row>
    <row r="714" ht="15.75" customHeight="1">
      <c r="E714" s="44"/>
    </row>
    <row r="715" ht="15.75" customHeight="1">
      <c r="E715" s="44"/>
    </row>
    <row r="716" ht="15.75" customHeight="1">
      <c r="E716" s="44"/>
    </row>
    <row r="717" ht="15.75" customHeight="1">
      <c r="E717" s="44"/>
    </row>
    <row r="718" ht="15.75" customHeight="1">
      <c r="E718" s="44"/>
    </row>
    <row r="719" ht="15.75" customHeight="1">
      <c r="E719" s="44"/>
    </row>
    <row r="720" ht="15.75" customHeight="1">
      <c r="E720" s="44"/>
    </row>
    <row r="721" ht="15.75" customHeight="1">
      <c r="E721" s="44"/>
    </row>
    <row r="722" ht="15.75" customHeight="1">
      <c r="E722" s="44"/>
    </row>
    <row r="723" ht="15.75" customHeight="1">
      <c r="E723" s="44"/>
    </row>
    <row r="724" ht="15.75" customHeight="1">
      <c r="E724" s="44"/>
    </row>
    <row r="725" ht="15.75" customHeight="1">
      <c r="E725" s="44"/>
    </row>
    <row r="726" ht="15.75" customHeight="1">
      <c r="E726" s="44"/>
    </row>
    <row r="727" ht="15.75" customHeight="1">
      <c r="E727" s="44"/>
    </row>
    <row r="728" ht="15.75" customHeight="1">
      <c r="E728" s="44"/>
    </row>
    <row r="729" ht="15.75" customHeight="1">
      <c r="E729" s="44"/>
    </row>
    <row r="730" ht="15.75" customHeight="1">
      <c r="E730" s="44"/>
    </row>
    <row r="731" ht="15.75" customHeight="1">
      <c r="E731" s="44"/>
    </row>
    <row r="732" ht="15.75" customHeight="1">
      <c r="E732" s="44"/>
    </row>
    <row r="733" ht="15.75" customHeight="1">
      <c r="E733" s="44"/>
    </row>
    <row r="734" ht="15.75" customHeight="1">
      <c r="E734" s="44"/>
    </row>
    <row r="735" ht="15.75" customHeight="1">
      <c r="E735" s="44"/>
    </row>
    <row r="736" ht="15.75" customHeight="1">
      <c r="E736" s="44"/>
    </row>
    <row r="737" ht="15.75" customHeight="1">
      <c r="E737" s="44"/>
    </row>
    <row r="738" ht="15.75" customHeight="1">
      <c r="E738" s="44"/>
    </row>
    <row r="739" ht="15.75" customHeight="1">
      <c r="E739" s="44"/>
    </row>
    <row r="740" ht="15.75" customHeight="1">
      <c r="E740" s="44"/>
    </row>
    <row r="741" ht="15.75" customHeight="1">
      <c r="E741" s="44"/>
    </row>
    <row r="742" ht="15.75" customHeight="1">
      <c r="E742" s="44"/>
    </row>
    <row r="743" ht="15.75" customHeight="1">
      <c r="E743" s="44"/>
    </row>
    <row r="744" ht="15.75" customHeight="1">
      <c r="E744" s="44"/>
    </row>
    <row r="745" ht="15.75" customHeight="1">
      <c r="E745" s="44"/>
    </row>
    <row r="746" ht="15.75" customHeight="1">
      <c r="E746" s="44"/>
    </row>
    <row r="747" ht="15.75" customHeight="1">
      <c r="E747" s="44"/>
    </row>
    <row r="748" ht="15.75" customHeight="1">
      <c r="E748" s="44"/>
    </row>
    <row r="749" ht="15.75" customHeight="1">
      <c r="E749" s="44"/>
    </row>
    <row r="750" ht="15.75" customHeight="1">
      <c r="E750" s="44"/>
    </row>
    <row r="751" ht="15.75" customHeight="1">
      <c r="E751" s="44"/>
    </row>
    <row r="752" ht="15.75" customHeight="1">
      <c r="E752" s="44"/>
    </row>
    <row r="753" ht="15.75" customHeight="1">
      <c r="E753" s="44"/>
    </row>
    <row r="754" ht="15.75" customHeight="1">
      <c r="E754" s="44"/>
    </row>
    <row r="755" ht="15.75" customHeight="1">
      <c r="E755" s="44"/>
    </row>
    <row r="756" ht="15.75" customHeight="1">
      <c r="E756" s="44"/>
    </row>
    <row r="757" ht="15.75" customHeight="1">
      <c r="E757" s="44"/>
    </row>
    <row r="758" ht="15.75" customHeight="1">
      <c r="E758" s="44"/>
    </row>
    <row r="759" ht="15.75" customHeight="1">
      <c r="E759" s="44"/>
    </row>
    <row r="760" ht="15.75" customHeight="1">
      <c r="E760" s="44"/>
    </row>
    <row r="761" ht="15.75" customHeight="1">
      <c r="E761" s="44"/>
    </row>
    <row r="762" ht="15.75" customHeight="1">
      <c r="E762" s="44"/>
    </row>
    <row r="763" ht="15.75" customHeight="1">
      <c r="E763" s="44"/>
    </row>
    <row r="764" ht="15.75" customHeight="1">
      <c r="E764" s="44"/>
    </row>
    <row r="765" ht="15.75" customHeight="1">
      <c r="E765" s="44"/>
    </row>
    <row r="766" ht="15.75" customHeight="1">
      <c r="E766" s="44"/>
    </row>
    <row r="767" ht="15.75" customHeight="1">
      <c r="E767" s="44"/>
    </row>
    <row r="768" ht="15.75" customHeight="1">
      <c r="E768" s="44"/>
    </row>
    <row r="769" ht="15.75" customHeight="1">
      <c r="E769" s="44"/>
    </row>
    <row r="770" ht="15.75" customHeight="1">
      <c r="E770" s="44"/>
    </row>
    <row r="771" ht="15.75" customHeight="1">
      <c r="E771" s="44"/>
    </row>
    <row r="772" ht="15.75" customHeight="1">
      <c r="E772" s="44"/>
    </row>
    <row r="773" ht="15.75" customHeight="1">
      <c r="E773" s="44"/>
    </row>
    <row r="774" ht="15.75" customHeight="1">
      <c r="E774" s="44"/>
    </row>
    <row r="775" ht="15.75" customHeight="1">
      <c r="E775" s="44"/>
    </row>
    <row r="776" ht="15.75" customHeight="1">
      <c r="E776" s="44"/>
    </row>
    <row r="777" ht="15.75" customHeight="1">
      <c r="E777" s="44"/>
    </row>
    <row r="778" ht="15.75" customHeight="1">
      <c r="E778" s="44"/>
    </row>
    <row r="779" ht="15.75" customHeight="1">
      <c r="E779" s="44"/>
    </row>
    <row r="780" ht="15.75" customHeight="1">
      <c r="E780" s="44"/>
    </row>
    <row r="781" ht="15.75" customHeight="1">
      <c r="E781" s="44"/>
    </row>
    <row r="782" ht="15.75" customHeight="1">
      <c r="E782" s="44"/>
    </row>
    <row r="783" ht="15.75" customHeight="1">
      <c r="E783" s="44"/>
    </row>
    <row r="784" ht="15.75" customHeight="1">
      <c r="E784" s="44"/>
    </row>
    <row r="785" ht="15.75" customHeight="1">
      <c r="E785" s="44"/>
    </row>
    <row r="786" ht="15.75" customHeight="1">
      <c r="E786" s="44"/>
    </row>
    <row r="787" ht="15.75" customHeight="1">
      <c r="E787" s="44"/>
    </row>
    <row r="788" ht="15.75" customHeight="1">
      <c r="E788" s="44"/>
    </row>
    <row r="789" ht="15.75" customHeight="1">
      <c r="E789" s="44"/>
    </row>
    <row r="790" ht="15.75" customHeight="1">
      <c r="E790" s="44"/>
    </row>
    <row r="791" ht="15.75" customHeight="1">
      <c r="E791" s="44"/>
    </row>
    <row r="792" ht="15.75" customHeight="1">
      <c r="E792" s="44"/>
    </row>
    <row r="793" ht="15.75" customHeight="1">
      <c r="E793" s="44"/>
    </row>
    <row r="794" ht="15.75" customHeight="1">
      <c r="E794" s="44"/>
    </row>
    <row r="795" ht="15.75" customHeight="1">
      <c r="E795" s="44"/>
    </row>
    <row r="796" ht="15.75" customHeight="1">
      <c r="E796" s="44"/>
    </row>
    <row r="797" ht="15.75" customHeight="1">
      <c r="E797" s="44"/>
    </row>
    <row r="798" ht="15.75" customHeight="1">
      <c r="E798" s="44"/>
    </row>
    <row r="799" ht="15.75" customHeight="1">
      <c r="E799" s="44"/>
    </row>
    <row r="800" ht="15.75" customHeight="1">
      <c r="E800" s="44"/>
    </row>
    <row r="801" ht="15.75" customHeight="1">
      <c r="E801" s="44"/>
    </row>
    <row r="802" ht="15.75" customHeight="1">
      <c r="E802" s="44"/>
    </row>
    <row r="803" ht="15.75" customHeight="1">
      <c r="E803" s="44"/>
    </row>
    <row r="804" ht="15.75" customHeight="1">
      <c r="E804" s="44"/>
    </row>
    <row r="805" ht="15.75" customHeight="1">
      <c r="E805" s="44"/>
    </row>
    <row r="806" ht="15.75" customHeight="1">
      <c r="E806" s="44"/>
    </row>
    <row r="807" ht="15.75" customHeight="1">
      <c r="E807" s="44"/>
    </row>
    <row r="808" ht="15.75" customHeight="1">
      <c r="E808" s="44"/>
    </row>
    <row r="809" ht="15.75" customHeight="1">
      <c r="E809" s="44"/>
    </row>
    <row r="810" ht="15.75" customHeight="1">
      <c r="E810" s="44"/>
    </row>
    <row r="811" ht="15.75" customHeight="1">
      <c r="E811" s="44"/>
    </row>
    <row r="812" ht="15.75" customHeight="1">
      <c r="E812" s="44"/>
    </row>
    <row r="813" ht="15.75" customHeight="1">
      <c r="E813" s="44"/>
    </row>
    <row r="814" ht="15.75" customHeight="1">
      <c r="E814" s="44"/>
    </row>
    <row r="815" ht="15.75" customHeight="1">
      <c r="E815" s="44"/>
    </row>
    <row r="816" ht="15.75" customHeight="1">
      <c r="E816" s="44"/>
    </row>
    <row r="817" ht="15.75" customHeight="1">
      <c r="E817" s="44"/>
    </row>
    <row r="818" ht="15.75" customHeight="1">
      <c r="E818" s="44"/>
    </row>
    <row r="819" ht="15.75" customHeight="1">
      <c r="E819" s="44"/>
    </row>
    <row r="820" ht="15.75" customHeight="1">
      <c r="E820" s="44"/>
    </row>
    <row r="821" ht="15.75" customHeight="1">
      <c r="E821" s="44"/>
    </row>
    <row r="822" ht="15.75" customHeight="1">
      <c r="E822" s="44"/>
    </row>
    <row r="823" ht="15.75" customHeight="1">
      <c r="E823" s="44"/>
    </row>
    <row r="824" ht="15.75" customHeight="1">
      <c r="E824" s="44"/>
    </row>
    <row r="825" ht="15.75" customHeight="1">
      <c r="E825" s="44"/>
    </row>
    <row r="826" ht="15.75" customHeight="1">
      <c r="E826" s="44"/>
    </row>
    <row r="827" ht="15.75" customHeight="1">
      <c r="E827" s="44"/>
    </row>
    <row r="828" ht="15.75" customHeight="1">
      <c r="E828" s="44"/>
    </row>
    <row r="829" ht="15.75" customHeight="1">
      <c r="E829" s="44"/>
    </row>
    <row r="830" ht="15.75" customHeight="1">
      <c r="E830" s="44"/>
    </row>
    <row r="831" ht="15.75" customHeight="1">
      <c r="E831" s="44"/>
    </row>
    <row r="832" ht="15.75" customHeight="1">
      <c r="E832" s="44"/>
    </row>
    <row r="833" ht="15.75" customHeight="1">
      <c r="E833" s="44"/>
    </row>
    <row r="834" ht="15.75" customHeight="1">
      <c r="E834" s="44"/>
    </row>
    <row r="835" ht="15.75" customHeight="1">
      <c r="E835" s="44"/>
    </row>
    <row r="836" ht="15.75" customHeight="1">
      <c r="E836" s="44"/>
    </row>
    <row r="837" ht="15.75" customHeight="1">
      <c r="E837" s="44"/>
    </row>
    <row r="838" ht="15.75" customHeight="1">
      <c r="E838" s="44"/>
    </row>
    <row r="839" ht="15.75" customHeight="1">
      <c r="E839" s="44"/>
    </row>
    <row r="840" ht="15.75" customHeight="1">
      <c r="E840" s="44"/>
    </row>
    <row r="841" ht="15.75" customHeight="1">
      <c r="E841" s="44"/>
    </row>
    <row r="842" ht="15.75" customHeight="1">
      <c r="E842" s="44"/>
    </row>
    <row r="843" ht="15.75" customHeight="1">
      <c r="E843" s="44"/>
    </row>
    <row r="844" ht="15.75" customHeight="1">
      <c r="E844" s="44"/>
    </row>
    <row r="845" ht="15.75" customHeight="1">
      <c r="E845" s="44"/>
    </row>
    <row r="846" ht="15.75" customHeight="1">
      <c r="E846" s="44"/>
    </row>
    <row r="847" ht="15.75" customHeight="1">
      <c r="E847" s="44"/>
    </row>
    <row r="848" ht="15.75" customHeight="1">
      <c r="E848" s="44"/>
    </row>
    <row r="849" ht="15.75" customHeight="1">
      <c r="E849" s="44"/>
    </row>
    <row r="850" ht="15.75" customHeight="1">
      <c r="E850" s="44"/>
    </row>
    <row r="851" ht="15.75" customHeight="1">
      <c r="E851" s="44"/>
    </row>
    <row r="852" ht="15.75" customHeight="1">
      <c r="E852" s="44"/>
    </row>
    <row r="853" ht="15.75" customHeight="1">
      <c r="E853" s="44"/>
    </row>
    <row r="854" ht="15.75" customHeight="1">
      <c r="E854" s="44"/>
    </row>
    <row r="855" ht="15.75" customHeight="1">
      <c r="E855" s="44"/>
    </row>
    <row r="856" ht="15.75" customHeight="1">
      <c r="E856" s="44"/>
    </row>
    <row r="857" ht="15.75" customHeight="1">
      <c r="E857" s="44"/>
    </row>
    <row r="858" ht="15.75" customHeight="1">
      <c r="E858" s="44"/>
    </row>
    <row r="859" ht="15.75" customHeight="1">
      <c r="E859" s="44"/>
    </row>
    <row r="860" ht="15.75" customHeight="1">
      <c r="E860" s="44"/>
    </row>
    <row r="861" ht="15.75" customHeight="1">
      <c r="E861" s="44"/>
    </row>
    <row r="862" ht="15.75" customHeight="1">
      <c r="E862" s="44"/>
    </row>
    <row r="863" ht="15.75" customHeight="1">
      <c r="E863" s="44"/>
    </row>
    <row r="864" ht="15.75" customHeight="1">
      <c r="E864" s="44"/>
    </row>
    <row r="865" ht="15.75" customHeight="1">
      <c r="E865" s="44"/>
    </row>
    <row r="866" ht="15.75" customHeight="1">
      <c r="E866" s="44"/>
    </row>
    <row r="867" ht="15.75" customHeight="1">
      <c r="E867" s="44"/>
    </row>
    <row r="868" ht="15.75" customHeight="1">
      <c r="E868" s="44"/>
    </row>
    <row r="869" ht="15.75" customHeight="1">
      <c r="E869" s="44"/>
    </row>
    <row r="870" ht="15.75" customHeight="1">
      <c r="E870" s="44"/>
    </row>
    <row r="871" ht="15.75" customHeight="1">
      <c r="E871" s="44"/>
    </row>
    <row r="872" ht="15.75" customHeight="1">
      <c r="E872" s="44"/>
    </row>
    <row r="873" ht="15.75" customHeight="1">
      <c r="E873" s="44"/>
    </row>
    <row r="874" ht="15.75" customHeight="1">
      <c r="E874" s="44"/>
    </row>
    <row r="875" ht="15.75" customHeight="1">
      <c r="E875" s="44"/>
    </row>
    <row r="876" ht="15.75" customHeight="1">
      <c r="E876" s="44"/>
    </row>
    <row r="877" ht="15.75" customHeight="1">
      <c r="E877" s="44"/>
    </row>
    <row r="878" ht="15.75" customHeight="1">
      <c r="E878" s="44"/>
    </row>
    <row r="879" ht="15.75" customHeight="1">
      <c r="E879" s="44"/>
    </row>
    <row r="880" ht="15.75" customHeight="1">
      <c r="E880" s="44"/>
    </row>
    <row r="881" ht="15.75" customHeight="1">
      <c r="E881" s="44"/>
    </row>
    <row r="882" ht="15.75" customHeight="1">
      <c r="E882" s="44"/>
    </row>
    <row r="883" ht="15.75" customHeight="1">
      <c r="E883" s="44"/>
    </row>
    <row r="884" ht="15.75" customHeight="1">
      <c r="E884" s="44"/>
    </row>
    <row r="885" ht="15.75" customHeight="1">
      <c r="E885" s="44"/>
    </row>
    <row r="886" ht="15.75" customHeight="1">
      <c r="E886" s="44"/>
    </row>
    <row r="887" ht="15.75" customHeight="1">
      <c r="E887" s="44"/>
    </row>
    <row r="888" ht="15.75" customHeight="1">
      <c r="E888" s="44"/>
    </row>
    <row r="889" ht="15.75" customHeight="1">
      <c r="E889" s="44"/>
    </row>
    <row r="890" ht="15.75" customHeight="1">
      <c r="E890" s="44"/>
    </row>
    <row r="891" ht="15.75" customHeight="1">
      <c r="E891" s="44"/>
    </row>
    <row r="892" ht="15.75" customHeight="1">
      <c r="E892" s="44"/>
    </row>
    <row r="893" ht="15.75" customHeight="1">
      <c r="E893" s="44"/>
    </row>
    <row r="894" ht="15.75" customHeight="1">
      <c r="E894" s="44"/>
    </row>
    <row r="895" ht="15.75" customHeight="1">
      <c r="E895" s="44"/>
    </row>
    <row r="896" ht="15.75" customHeight="1">
      <c r="E896" s="44"/>
    </row>
    <row r="897" ht="15.75" customHeight="1">
      <c r="E897" s="44"/>
    </row>
    <row r="898" ht="15.75" customHeight="1">
      <c r="E898" s="44"/>
    </row>
    <row r="899" ht="15.75" customHeight="1">
      <c r="E899" s="44"/>
    </row>
    <row r="900" ht="15.75" customHeight="1">
      <c r="E900" s="44"/>
    </row>
    <row r="901" ht="15.75" customHeight="1">
      <c r="E901" s="44"/>
    </row>
    <row r="902" ht="15.75" customHeight="1">
      <c r="E902" s="44"/>
    </row>
    <row r="903" ht="15.75" customHeight="1">
      <c r="E903" s="44"/>
    </row>
    <row r="904" ht="15.75" customHeight="1">
      <c r="E904" s="44"/>
    </row>
    <row r="905" ht="15.75" customHeight="1">
      <c r="E905" s="44"/>
    </row>
    <row r="906" ht="15.75" customHeight="1">
      <c r="E906" s="44"/>
    </row>
    <row r="907" ht="15.75" customHeight="1">
      <c r="E907" s="44"/>
    </row>
    <row r="908" ht="15.75" customHeight="1">
      <c r="E908" s="44"/>
    </row>
    <row r="909" ht="15.75" customHeight="1">
      <c r="E909" s="44"/>
    </row>
    <row r="910" ht="15.75" customHeight="1">
      <c r="E910" s="44"/>
    </row>
    <row r="911" ht="15.75" customHeight="1">
      <c r="E911" s="44"/>
    </row>
    <row r="912" ht="15.75" customHeight="1">
      <c r="E912" s="44"/>
    </row>
    <row r="913" ht="15.75" customHeight="1">
      <c r="E913" s="44"/>
    </row>
    <row r="914" ht="15.75" customHeight="1">
      <c r="E914" s="44"/>
    </row>
    <row r="915" ht="15.75" customHeight="1">
      <c r="E915" s="44"/>
    </row>
    <row r="916" ht="15.75" customHeight="1">
      <c r="E916" s="44"/>
    </row>
    <row r="917" ht="15.75" customHeight="1">
      <c r="E917" s="44"/>
    </row>
    <row r="918" ht="15.75" customHeight="1">
      <c r="E918" s="44"/>
    </row>
    <row r="919" ht="15.75" customHeight="1">
      <c r="E919" s="44"/>
    </row>
    <row r="920" ht="15.75" customHeight="1">
      <c r="E920" s="44"/>
    </row>
    <row r="921" ht="15.75" customHeight="1">
      <c r="E921" s="44"/>
    </row>
    <row r="922" ht="15.75" customHeight="1">
      <c r="E922" s="44"/>
    </row>
    <row r="923" ht="15.75" customHeight="1">
      <c r="E923" s="44"/>
    </row>
    <row r="924" ht="15.75" customHeight="1">
      <c r="E924" s="44"/>
    </row>
    <row r="925" ht="15.75" customHeight="1">
      <c r="E925" s="44"/>
    </row>
    <row r="926" ht="15.75" customHeight="1">
      <c r="E926" s="44"/>
    </row>
    <row r="927" ht="15.75" customHeight="1">
      <c r="E927" s="44"/>
    </row>
    <row r="928" ht="15.75" customHeight="1">
      <c r="E928" s="44"/>
    </row>
    <row r="929" ht="15.75" customHeight="1">
      <c r="E929" s="44"/>
    </row>
    <row r="930" ht="15.75" customHeight="1">
      <c r="E930" s="44"/>
    </row>
    <row r="931" ht="15.75" customHeight="1">
      <c r="E931" s="44"/>
    </row>
    <row r="932" ht="15.75" customHeight="1">
      <c r="E932" s="44"/>
    </row>
    <row r="933" ht="15.75" customHeight="1">
      <c r="E933" s="44"/>
    </row>
    <row r="934" ht="15.75" customHeight="1">
      <c r="E934" s="44"/>
    </row>
    <row r="935" ht="15.75" customHeight="1">
      <c r="E935" s="44"/>
    </row>
    <row r="936" ht="15.75" customHeight="1">
      <c r="E936" s="44"/>
    </row>
    <row r="937" ht="15.75" customHeight="1">
      <c r="E937" s="44"/>
    </row>
    <row r="938" ht="15.75" customHeight="1">
      <c r="E938" s="44"/>
    </row>
    <row r="939" ht="15.75" customHeight="1">
      <c r="E939" s="44"/>
    </row>
    <row r="940" ht="15.75" customHeight="1">
      <c r="E940" s="44"/>
    </row>
    <row r="941" ht="15.75" customHeight="1">
      <c r="E941" s="44"/>
    </row>
    <row r="942" ht="15.75" customHeight="1">
      <c r="E942" s="44"/>
    </row>
    <row r="943" ht="15.75" customHeight="1">
      <c r="E943" s="44"/>
    </row>
    <row r="944" ht="15.75" customHeight="1">
      <c r="E944" s="44"/>
    </row>
    <row r="945" ht="15.75" customHeight="1">
      <c r="E945" s="44"/>
    </row>
    <row r="946" ht="15.75" customHeight="1">
      <c r="E946" s="44"/>
    </row>
    <row r="947" ht="15.75" customHeight="1">
      <c r="E947" s="44"/>
    </row>
    <row r="948" ht="15.75" customHeight="1">
      <c r="E948" s="44"/>
    </row>
    <row r="949" ht="15.75" customHeight="1">
      <c r="E949" s="44"/>
    </row>
    <row r="950" ht="15.75" customHeight="1">
      <c r="E950" s="44"/>
    </row>
    <row r="951" ht="15.75" customHeight="1">
      <c r="E951" s="44"/>
    </row>
    <row r="952" ht="15.75" customHeight="1">
      <c r="E952" s="44"/>
    </row>
    <row r="953" ht="15.75" customHeight="1">
      <c r="E953" s="44"/>
    </row>
    <row r="954" ht="15.75" customHeight="1">
      <c r="E954" s="44"/>
    </row>
    <row r="955" ht="15.75" customHeight="1">
      <c r="E955" s="44"/>
    </row>
    <row r="956" ht="15.75" customHeight="1">
      <c r="E956" s="44"/>
    </row>
    <row r="957" ht="15.75" customHeight="1">
      <c r="E957" s="44"/>
    </row>
    <row r="958" ht="15.75" customHeight="1">
      <c r="E958" s="44"/>
    </row>
    <row r="959" ht="15.75" customHeight="1">
      <c r="E959" s="44"/>
    </row>
    <row r="960" ht="15.75" customHeight="1">
      <c r="E960" s="44"/>
    </row>
    <row r="961" ht="15.75" customHeight="1">
      <c r="E961" s="44"/>
    </row>
    <row r="962" ht="15.75" customHeight="1">
      <c r="E962" s="44"/>
    </row>
    <row r="963" ht="15.75" customHeight="1">
      <c r="E963" s="44"/>
    </row>
    <row r="964" ht="15.75" customHeight="1">
      <c r="E964" s="44"/>
    </row>
    <row r="965" ht="15.75" customHeight="1">
      <c r="E965" s="44"/>
    </row>
    <row r="966" ht="15.75" customHeight="1">
      <c r="E966" s="44"/>
    </row>
    <row r="967" ht="15.75" customHeight="1">
      <c r="E967" s="44"/>
    </row>
    <row r="968" ht="15.75" customHeight="1">
      <c r="E968" s="44"/>
    </row>
    <row r="969" ht="15.75" customHeight="1">
      <c r="E969" s="44"/>
    </row>
    <row r="970" ht="15.75" customHeight="1">
      <c r="E970" s="44"/>
    </row>
    <row r="971" ht="15.75" customHeight="1">
      <c r="E971" s="44"/>
    </row>
    <row r="972" ht="15.75" customHeight="1">
      <c r="E972" s="44"/>
    </row>
    <row r="973" ht="15.75" customHeight="1">
      <c r="E973" s="44"/>
    </row>
    <row r="974" ht="15.75" customHeight="1">
      <c r="E974" s="44"/>
    </row>
    <row r="975" ht="15.75" customHeight="1">
      <c r="E975" s="44"/>
    </row>
    <row r="976" ht="15.75" customHeight="1">
      <c r="E976" s="44"/>
    </row>
    <row r="977" ht="15.75" customHeight="1">
      <c r="E977" s="44"/>
    </row>
    <row r="978" ht="15.75" customHeight="1">
      <c r="E978" s="44"/>
    </row>
    <row r="979" ht="15.75" customHeight="1">
      <c r="E979" s="44"/>
    </row>
    <row r="980" ht="15.75" customHeight="1">
      <c r="E980" s="44"/>
    </row>
    <row r="981" ht="15.75" customHeight="1">
      <c r="E981" s="44"/>
    </row>
    <row r="982" ht="15.75" customHeight="1">
      <c r="E982" s="44"/>
    </row>
    <row r="983" ht="15.75" customHeight="1">
      <c r="E983" s="44"/>
    </row>
    <row r="984" ht="15.75" customHeight="1">
      <c r="E984" s="44"/>
    </row>
    <row r="985" ht="15.75" customHeight="1">
      <c r="E985" s="44"/>
    </row>
    <row r="986" ht="15.75" customHeight="1">
      <c r="E986" s="44"/>
    </row>
    <row r="987" ht="15.75" customHeight="1">
      <c r="E987" s="44"/>
    </row>
    <row r="988" ht="15.75" customHeight="1">
      <c r="E988" s="44"/>
    </row>
    <row r="989" ht="15.75" customHeight="1">
      <c r="E989" s="44"/>
    </row>
    <row r="990" ht="15.75" customHeight="1">
      <c r="E990" s="44"/>
    </row>
    <row r="991" ht="15.75" customHeight="1">
      <c r="E991" s="44"/>
    </row>
    <row r="992" ht="15.75" customHeight="1">
      <c r="E992" s="44"/>
    </row>
    <row r="993" ht="15.75" customHeight="1">
      <c r="E993" s="44"/>
    </row>
    <row r="994" ht="15.75" customHeight="1">
      <c r="E994" s="44"/>
    </row>
    <row r="995" ht="15.75" customHeight="1">
      <c r="E995" s="44"/>
    </row>
    <row r="996" ht="15.75" customHeight="1">
      <c r="E996" s="44"/>
    </row>
    <row r="997" ht="15.75" customHeight="1">
      <c r="E997" s="44"/>
    </row>
    <row r="998" ht="15.75" customHeight="1">
      <c r="E998" s="44"/>
    </row>
    <row r="999" ht="15.75" customHeight="1">
      <c r="E999" s="44"/>
    </row>
    <row r="1000" ht="15.75" customHeight="1">
      <c r="E1000" s="44"/>
    </row>
  </sheetData>
  <mergeCells count="3">
    <mergeCell ref="A1:C1"/>
    <mergeCell ref="D1:F1"/>
    <mergeCell ref="G1:N1"/>
  </mergeCells>
  <printOptions/>
  <pageMargins bottom="0.75" footer="0.0" header="0.0" left="0.7" right="0.7" top="0.75"/>
  <pageSetup paperSize="9" scale="5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9.14"/>
    <col customWidth="1" hidden="1" min="3" max="3" width="9.14"/>
    <col customWidth="1" min="4" max="4" width="54.86"/>
    <col customWidth="1" min="5" max="5" width="34.14"/>
    <col customWidth="1" hidden="1" min="6" max="6" width="15.29"/>
    <col customWidth="1" hidden="1" min="7" max="7" width="9.14"/>
    <col customWidth="1" hidden="1" min="8" max="8" width="12.0"/>
    <col customWidth="1" hidden="1" min="9" max="9" width="9.14"/>
    <col customWidth="1" min="10" max="10" width="13.86"/>
    <col customWidth="1" hidden="1" min="11" max="11" width="9.14"/>
    <col customWidth="1" hidden="1" min="12" max="12" width="12.86"/>
    <col customWidth="1" hidden="1" min="13" max="13" width="9.14"/>
    <col customWidth="1" min="14" max="14" width="15.57"/>
    <col customWidth="1" min="15" max="26" width="9.14"/>
  </cols>
  <sheetData>
    <row r="1">
      <c r="A1" s="1" t="s">
        <v>0</v>
      </c>
      <c r="B1" s="2"/>
      <c r="C1" s="3"/>
      <c r="D1" s="4" t="s">
        <v>117</v>
      </c>
      <c r="E1" s="2"/>
      <c r="F1" s="5"/>
      <c r="G1" s="4" t="s">
        <v>2</v>
      </c>
      <c r="H1" s="2"/>
      <c r="I1" s="2"/>
      <c r="J1" s="2"/>
      <c r="K1" s="2"/>
      <c r="L1" s="2"/>
      <c r="M1" s="2"/>
      <c r="N1" s="6"/>
    </row>
    <row r="2">
      <c r="A2" s="7" t="s">
        <v>118</v>
      </c>
      <c r="B2" s="8" t="s">
        <v>119</v>
      </c>
      <c r="C2" s="9" t="s">
        <v>5</v>
      </c>
      <c r="D2" s="10" t="s">
        <v>6</v>
      </c>
      <c r="E2" s="10" t="s">
        <v>7</v>
      </c>
      <c r="F2" s="12" t="s">
        <v>8</v>
      </c>
      <c r="G2" s="13"/>
      <c r="H2" s="13" t="s">
        <v>120</v>
      </c>
      <c r="I2" s="13"/>
      <c r="J2" s="14" t="s">
        <v>10</v>
      </c>
      <c r="K2" s="13"/>
      <c r="L2" s="15" t="s">
        <v>121</v>
      </c>
      <c r="M2" s="15"/>
      <c r="N2" s="16" t="s">
        <v>12</v>
      </c>
    </row>
    <row r="3">
      <c r="A3" s="17">
        <v>0.0</v>
      </c>
      <c r="B3" s="18">
        <v>89.54</v>
      </c>
      <c r="C3" s="19"/>
      <c r="D3" s="20" t="s">
        <v>13</v>
      </c>
      <c r="E3" s="23" t="s">
        <v>14</v>
      </c>
      <c r="F3" s="20"/>
      <c r="G3" s="20"/>
      <c r="H3" s="22">
        <v>1.0</v>
      </c>
      <c r="I3" s="23"/>
      <c r="J3" s="24">
        <v>0.3645833333333333</v>
      </c>
      <c r="K3" s="20"/>
      <c r="L3" s="25">
        <v>0.5</v>
      </c>
      <c r="M3" s="26"/>
      <c r="N3" s="27">
        <v>0.3645833333333333</v>
      </c>
    </row>
    <row r="4">
      <c r="A4" s="28">
        <v>0.56</v>
      </c>
      <c r="B4" s="39">
        <f t="shared" ref="B4:B66" si="1">B3-C4</f>
        <v>88.98</v>
      </c>
      <c r="C4" s="30">
        <f>A4</f>
        <v>0.56</v>
      </c>
      <c r="D4" s="31" t="s">
        <v>15</v>
      </c>
      <c r="E4" s="67"/>
      <c r="F4" s="31"/>
      <c r="G4" s="33">
        <f t="shared" ref="G4:G66" si="2">C4/H4</f>
        <v>0.01866666667</v>
      </c>
      <c r="H4" s="34">
        <v>30.0</v>
      </c>
      <c r="I4" s="34">
        <f t="shared" ref="I4:I66" si="3">G4/24</f>
        <v>0.0007777777778</v>
      </c>
      <c r="J4" s="35">
        <f t="shared" ref="J4:J66" si="4">J3+I4</f>
        <v>0.3653611111</v>
      </c>
      <c r="K4" s="36">
        <f t="shared" ref="K4:K66" si="5">C4/L4</f>
        <v>0.03733333333</v>
      </c>
      <c r="L4" s="34">
        <f t="shared" ref="L4:L66" si="6">H4/2</f>
        <v>15</v>
      </c>
      <c r="M4" s="36">
        <f t="shared" ref="M4:M66" si="7">K4/24</f>
        <v>0.001555555556</v>
      </c>
      <c r="N4" s="37">
        <f t="shared" ref="N4:N66" si="8">N3+M4</f>
        <v>0.3661388889</v>
      </c>
    </row>
    <row r="5">
      <c r="A5" s="38">
        <v>0.87</v>
      </c>
      <c r="B5" s="39">
        <f t="shared" si="1"/>
        <v>88.67</v>
      </c>
      <c r="C5" s="40">
        <f t="shared" ref="C5:C66" si="9">A5-A4</f>
        <v>0.31</v>
      </c>
      <c r="D5" s="41" t="s">
        <v>16</v>
      </c>
      <c r="E5" s="68"/>
      <c r="F5" s="41"/>
      <c r="G5" s="33">
        <f t="shared" si="2"/>
        <v>0.01033333333</v>
      </c>
      <c r="H5" s="34">
        <v>30.0</v>
      </c>
      <c r="I5" s="34">
        <f t="shared" si="3"/>
        <v>0.0004305555556</v>
      </c>
      <c r="J5" s="35">
        <f t="shared" si="4"/>
        <v>0.3657916667</v>
      </c>
      <c r="K5" s="36">
        <f t="shared" si="5"/>
        <v>0.02066666667</v>
      </c>
      <c r="L5" s="34">
        <f t="shared" si="6"/>
        <v>15</v>
      </c>
      <c r="M5" s="36">
        <f t="shared" si="7"/>
        <v>0.0008611111111</v>
      </c>
      <c r="N5" s="37">
        <f t="shared" si="8"/>
        <v>0.367</v>
      </c>
    </row>
    <row r="6">
      <c r="A6" s="43">
        <v>1.1</v>
      </c>
      <c r="B6" s="39">
        <f t="shared" si="1"/>
        <v>88.44</v>
      </c>
      <c r="C6" s="40">
        <f t="shared" si="9"/>
        <v>0.23</v>
      </c>
      <c r="D6" s="41" t="s">
        <v>17</v>
      </c>
      <c r="E6" s="69"/>
      <c r="F6" s="41"/>
      <c r="G6" s="33">
        <f t="shared" si="2"/>
        <v>0.007666666667</v>
      </c>
      <c r="H6" s="34">
        <v>30.0</v>
      </c>
      <c r="I6" s="34">
        <f t="shared" si="3"/>
        <v>0.0003194444444</v>
      </c>
      <c r="J6" s="35">
        <f t="shared" si="4"/>
        <v>0.3661111111</v>
      </c>
      <c r="K6" s="36">
        <f t="shared" si="5"/>
        <v>0.01533333333</v>
      </c>
      <c r="L6" s="34">
        <f t="shared" si="6"/>
        <v>15</v>
      </c>
      <c r="M6" s="36">
        <f t="shared" si="7"/>
        <v>0.0006388888889</v>
      </c>
      <c r="N6" s="37">
        <f t="shared" si="8"/>
        <v>0.3676388889</v>
      </c>
    </row>
    <row r="7">
      <c r="A7" s="43">
        <v>1.6</v>
      </c>
      <c r="B7" s="39">
        <f t="shared" si="1"/>
        <v>87.94</v>
      </c>
      <c r="C7" s="40">
        <f t="shared" si="9"/>
        <v>0.5</v>
      </c>
      <c r="D7" s="41" t="s">
        <v>18</v>
      </c>
      <c r="E7" s="68"/>
      <c r="F7" s="41"/>
      <c r="G7" s="33">
        <f t="shared" si="2"/>
        <v>0.01666666667</v>
      </c>
      <c r="H7" s="34">
        <v>30.0</v>
      </c>
      <c r="I7" s="34">
        <f t="shared" si="3"/>
        <v>0.0006944444444</v>
      </c>
      <c r="J7" s="35">
        <f t="shared" si="4"/>
        <v>0.3668055556</v>
      </c>
      <c r="K7" s="36">
        <f t="shared" si="5"/>
        <v>0.03333333333</v>
      </c>
      <c r="L7" s="34">
        <f t="shared" si="6"/>
        <v>15</v>
      </c>
      <c r="M7" s="36">
        <f t="shared" si="7"/>
        <v>0.001388888889</v>
      </c>
      <c r="N7" s="37">
        <f t="shared" si="8"/>
        <v>0.3690277778</v>
      </c>
    </row>
    <row r="8">
      <c r="A8" s="43">
        <v>1.72</v>
      </c>
      <c r="B8" s="39">
        <f t="shared" si="1"/>
        <v>87.82</v>
      </c>
      <c r="C8" s="40">
        <f t="shared" si="9"/>
        <v>0.12</v>
      </c>
      <c r="D8" s="41" t="s">
        <v>19</v>
      </c>
      <c r="E8" s="68"/>
      <c r="F8" s="41"/>
      <c r="G8" s="33">
        <f t="shared" si="2"/>
        <v>0.004</v>
      </c>
      <c r="H8" s="34">
        <v>30.0</v>
      </c>
      <c r="I8" s="34">
        <f t="shared" si="3"/>
        <v>0.0001666666667</v>
      </c>
      <c r="J8" s="35">
        <f t="shared" si="4"/>
        <v>0.3669722222</v>
      </c>
      <c r="K8" s="36">
        <f t="shared" si="5"/>
        <v>0.008</v>
      </c>
      <c r="L8" s="34">
        <f t="shared" si="6"/>
        <v>15</v>
      </c>
      <c r="M8" s="36">
        <f t="shared" si="7"/>
        <v>0.0003333333333</v>
      </c>
      <c r="N8" s="37">
        <f t="shared" si="8"/>
        <v>0.3693611111</v>
      </c>
    </row>
    <row r="9">
      <c r="A9" s="43">
        <v>2.32</v>
      </c>
      <c r="B9" s="39">
        <f t="shared" si="1"/>
        <v>87.22</v>
      </c>
      <c r="C9" s="40">
        <f t="shared" si="9"/>
        <v>0.6</v>
      </c>
      <c r="D9" s="41" t="s">
        <v>20</v>
      </c>
      <c r="E9" s="68"/>
      <c r="F9" s="41"/>
      <c r="G9" s="33">
        <f t="shared" si="2"/>
        <v>0.02</v>
      </c>
      <c r="H9" s="34">
        <v>30.0</v>
      </c>
      <c r="I9" s="34">
        <f t="shared" si="3"/>
        <v>0.0008333333333</v>
      </c>
      <c r="J9" s="35">
        <f t="shared" si="4"/>
        <v>0.3678055556</v>
      </c>
      <c r="K9" s="36">
        <f t="shared" si="5"/>
        <v>0.04</v>
      </c>
      <c r="L9" s="34">
        <f t="shared" si="6"/>
        <v>15</v>
      </c>
      <c r="M9" s="36">
        <f t="shared" si="7"/>
        <v>0.001666666667</v>
      </c>
      <c r="N9" s="37">
        <f t="shared" si="8"/>
        <v>0.3710277778</v>
      </c>
    </row>
    <row r="10">
      <c r="A10" s="43">
        <v>3.2</v>
      </c>
      <c r="B10" s="39">
        <f t="shared" si="1"/>
        <v>86.34</v>
      </c>
      <c r="C10" s="40">
        <f t="shared" si="9"/>
        <v>0.88</v>
      </c>
      <c r="D10" s="41" t="s">
        <v>21</v>
      </c>
      <c r="E10" s="70" t="s">
        <v>122</v>
      </c>
      <c r="F10" s="41"/>
      <c r="G10" s="33">
        <f t="shared" si="2"/>
        <v>0.01955555556</v>
      </c>
      <c r="H10" s="34">
        <v>45.0</v>
      </c>
      <c r="I10" s="34">
        <f t="shared" si="3"/>
        <v>0.0008148148148</v>
      </c>
      <c r="J10" s="35">
        <f t="shared" si="4"/>
        <v>0.3686203704</v>
      </c>
      <c r="K10" s="36">
        <f t="shared" si="5"/>
        <v>0.03911111111</v>
      </c>
      <c r="L10" s="34">
        <f t="shared" si="6"/>
        <v>22.5</v>
      </c>
      <c r="M10" s="36">
        <f t="shared" si="7"/>
        <v>0.00162962963</v>
      </c>
      <c r="N10" s="37">
        <f t="shared" si="8"/>
        <v>0.3726574074</v>
      </c>
    </row>
    <row r="11">
      <c r="A11" s="43">
        <v>9.0</v>
      </c>
      <c r="B11" s="39">
        <f t="shared" si="1"/>
        <v>80.54</v>
      </c>
      <c r="C11" s="40">
        <f t="shared" si="9"/>
        <v>5.8</v>
      </c>
      <c r="D11" s="41" t="s">
        <v>23</v>
      </c>
      <c r="E11" s="68"/>
      <c r="F11" s="41"/>
      <c r="G11" s="33">
        <f t="shared" si="2"/>
        <v>0.1288888889</v>
      </c>
      <c r="H11" s="34">
        <v>45.0</v>
      </c>
      <c r="I11" s="34">
        <f t="shared" si="3"/>
        <v>0.00537037037</v>
      </c>
      <c r="J11" s="35">
        <f t="shared" si="4"/>
        <v>0.3739907407</v>
      </c>
      <c r="K11" s="36">
        <f t="shared" si="5"/>
        <v>0.2577777778</v>
      </c>
      <c r="L11" s="34">
        <f t="shared" si="6"/>
        <v>22.5</v>
      </c>
      <c r="M11" s="36">
        <f t="shared" si="7"/>
        <v>0.01074074074</v>
      </c>
      <c r="N11" s="37">
        <f t="shared" si="8"/>
        <v>0.3833981481</v>
      </c>
    </row>
    <row r="12">
      <c r="A12" s="43">
        <v>9.63</v>
      </c>
      <c r="B12" s="39">
        <f t="shared" si="1"/>
        <v>79.91</v>
      </c>
      <c r="C12" s="40">
        <f t="shared" si="9"/>
        <v>0.63</v>
      </c>
      <c r="D12" s="41" t="s">
        <v>24</v>
      </c>
      <c r="E12" s="68" t="s">
        <v>25</v>
      </c>
      <c r="F12" s="41"/>
      <c r="G12" s="33">
        <f t="shared" si="2"/>
        <v>0.014</v>
      </c>
      <c r="H12" s="34">
        <v>45.0</v>
      </c>
      <c r="I12" s="34">
        <f t="shared" si="3"/>
        <v>0.0005833333333</v>
      </c>
      <c r="J12" s="35">
        <f t="shared" si="4"/>
        <v>0.3745740741</v>
      </c>
      <c r="K12" s="36">
        <f t="shared" si="5"/>
        <v>0.028</v>
      </c>
      <c r="L12" s="34">
        <f t="shared" si="6"/>
        <v>22.5</v>
      </c>
      <c r="M12" s="36">
        <f t="shared" si="7"/>
        <v>0.001166666667</v>
      </c>
      <c r="N12" s="37">
        <f t="shared" si="8"/>
        <v>0.3845648148</v>
      </c>
    </row>
    <row r="13">
      <c r="A13" s="43">
        <v>9.71</v>
      </c>
      <c r="B13" s="39">
        <f t="shared" si="1"/>
        <v>79.83</v>
      </c>
      <c r="C13" s="40">
        <f t="shared" si="9"/>
        <v>0.08</v>
      </c>
      <c r="D13" s="41" t="s">
        <v>26</v>
      </c>
      <c r="E13" s="68"/>
      <c r="F13" s="41"/>
      <c r="G13" s="33">
        <f t="shared" si="2"/>
        <v>0.001777777778</v>
      </c>
      <c r="H13" s="34">
        <v>45.0</v>
      </c>
      <c r="I13" s="34">
        <f t="shared" si="3"/>
        <v>0.00007407407407</v>
      </c>
      <c r="J13" s="35">
        <f t="shared" si="4"/>
        <v>0.3746481481</v>
      </c>
      <c r="K13" s="36">
        <f t="shared" si="5"/>
        <v>0.003555555556</v>
      </c>
      <c r="L13" s="34">
        <f t="shared" si="6"/>
        <v>22.5</v>
      </c>
      <c r="M13" s="36">
        <f t="shared" si="7"/>
        <v>0.0001481481481</v>
      </c>
      <c r="N13" s="37">
        <f t="shared" si="8"/>
        <v>0.384712963</v>
      </c>
    </row>
    <row r="14">
      <c r="A14" s="43">
        <v>11.54</v>
      </c>
      <c r="B14" s="39">
        <f t="shared" si="1"/>
        <v>78</v>
      </c>
      <c r="C14" s="40">
        <f t="shared" si="9"/>
        <v>1.83</v>
      </c>
      <c r="D14" s="41" t="s">
        <v>27</v>
      </c>
      <c r="E14" s="68"/>
      <c r="F14" s="41"/>
      <c r="G14" s="33">
        <f t="shared" si="2"/>
        <v>0.04066666667</v>
      </c>
      <c r="H14" s="34">
        <v>45.0</v>
      </c>
      <c r="I14" s="34">
        <f t="shared" si="3"/>
        <v>0.001694444444</v>
      </c>
      <c r="J14" s="35">
        <f t="shared" si="4"/>
        <v>0.3763425926</v>
      </c>
      <c r="K14" s="36">
        <f t="shared" si="5"/>
        <v>0.08133333333</v>
      </c>
      <c r="L14" s="34">
        <f t="shared" si="6"/>
        <v>22.5</v>
      </c>
      <c r="M14" s="36">
        <f t="shared" si="7"/>
        <v>0.003388888889</v>
      </c>
      <c r="N14" s="37">
        <f t="shared" si="8"/>
        <v>0.3881018519</v>
      </c>
    </row>
    <row r="15">
      <c r="A15" s="43">
        <v>11.86</v>
      </c>
      <c r="B15" s="39">
        <f t="shared" si="1"/>
        <v>77.68</v>
      </c>
      <c r="C15" s="40">
        <f t="shared" si="9"/>
        <v>0.32</v>
      </c>
      <c r="D15" s="41" t="s">
        <v>28</v>
      </c>
      <c r="E15" s="68"/>
      <c r="F15" s="41"/>
      <c r="G15" s="33">
        <f t="shared" si="2"/>
        <v>0.007111111111</v>
      </c>
      <c r="H15" s="34">
        <v>45.0</v>
      </c>
      <c r="I15" s="34">
        <f t="shared" si="3"/>
        <v>0.0002962962963</v>
      </c>
      <c r="J15" s="35">
        <f t="shared" si="4"/>
        <v>0.3766388889</v>
      </c>
      <c r="K15" s="36">
        <f t="shared" si="5"/>
        <v>0.01422222222</v>
      </c>
      <c r="L15" s="34">
        <f t="shared" si="6"/>
        <v>22.5</v>
      </c>
      <c r="M15" s="36">
        <f t="shared" si="7"/>
        <v>0.0005925925926</v>
      </c>
      <c r="N15" s="37">
        <f t="shared" si="8"/>
        <v>0.3886944444</v>
      </c>
    </row>
    <row r="16">
      <c r="A16" s="43">
        <v>13.12</v>
      </c>
      <c r="B16" s="39">
        <f t="shared" si="1"/>
        <v>76.42</v>
      </c>
      <c r="C16" s="40">
        <f t="shared" si="9"/>
        <v>1.26</v>
      </c>
      <c r="D16" s="41" t="s">
        <v>29</v>
      </c>
      <c r="E16" s="68"/>
      <c r="F16" s="41"/>
      <c r="G16" s="33">
        <f t="shared" si="2"/>
        <v>0.0315</v>
      </c>
      <c r="H16" s="34">
        <v>40.0</v>
      </c>
      <c r="I16" s="34">
        <f t="shared" si="3"/>
        <v>0.0013125</v>
      </c>
      <c r="J16" s="35">
        <f t="shared" si="4"/>
        <v>0.3779513889</v>
      </c>
      <c r="K16" s="36">
        <f t="shared" si="5"/>
        <v>0.063</v>
      </c>
      <c r="L16" s="34">
        <f t="shared" si="6"/>
        <v>20</v>
      </c>
      <c r="M16" s="36">
        <f t="shared" si="7"/>
        <v>0.002625</v>
      </c>
      <c r="N16" s="37">
        <f t="shared" si="8"/>
        <v>0.3913194444</v>
      </c>
    </row>
    <row r="17">
      <c r="A17" s="43">
        <v>17.54</v>
      </c>
      <c r="B17" s="39">
        <f t="shared" si="1"/>
        <v>72</v>
      </c>
      <c r="C17" s="40">
        <f t="shared" si="9"/>
        <v>4.42</v>
      </c>
      <c r="D17" s="41" t="s">
        <v>30</v>
      </c>
      <c r="E17" s="68"/>
      <c r="F17" s="41"/>
      <c r="G17" s="46">
        <f t="shared" si="2"/>
        <v>0.09822222222</v>
      </c>
      <c r="H17" s="34">
        <v>45.0</v>
      </c>
      <c r="I17" s="34">
        <f t="shared" si="3"/>
        <v>0.004092592593</v>
      </c>
      <c r="J17" s="35">
        <f t="shared" si="4"/>
        <v>0.3820439815</v>
      </c>
      <c r="K17" s="36">
        <f t="shared" si="5"/>
        <v>0.1964444444</v>
      </c>
      <c r="L17" s="34">
        <f t="shared" si="6"/>
        <v>22.5</v>
      </c>
      <c r="M17" s="36">
        <f t="shared" si="7"/>
        <v>0.008185185185</v>
      </c>
      <c r="N17" s="37">
        <f t="shared" si="8"/>
        <v>0.3995046296</v>
      </c>
    </row>
    <row r="18">
      <c r="A18" s="43">
        <v>18.51</v>
      </c>
      <c r="B18" s="39">
        <f t="shared" si="1"/>
        <v>71.03</v>
      </c>
      <c r="C18" s="40">
        <f t="shared" si="9"/>
        <v>0.97</v>
      </c>
      <c r="D18" s="41" t="s">
        <v>31</v>
      </c>
      <c r="E18" s="68"/>
      <c r="F18" s="41"/>
      <c r="G18" s="33">
        <f t="shared" si="2"/>
        <v>0.02155555556</v>
      </c>
      <c r="H18" s="34">
        <v>45.0</v>
      </c>
      <c r="I18" s="34">
        <f t="shared" si="3"/>
        <v>0.0008981481481</v>
      </c>
      <c r="J18" s="35">
        <f t="shared" si="4"/>
        <v>0.3829421296</v>
      </c>
      <c r="K18" s="36">
        <f t="shared" si="5"/>
        <v>0.04311111111</v>
      </c>
      <c r="L18" s="34">
        <f t="shared" si="6"/>
        <v>22.5</v>
      </c>
      <c r="M18" s="36">
        <f t="shared" si="7"/>
        <v>0.001796296296</v>
      </c>
      <c r="N18" s="37">
        <f t="shared" si="8"/>
        <v>0.4013009259</v>
      </c>
    </row>
    <row r="19">
      <c r="A19" s="43">
        <v>19.17</v>
      </c>
      <c r="B19" s="39">
        <f t="shared" si="1"/>
        <v>70.37</v>
      </c>
      <c r="C19" s="40">
        <f t="shared" si="9"/>
        <v>0.66</v>
      </c>
      <c r="D19" s="41" t="s">
        <v>32</v>
      </c>
      <c r="E19" s="68"/>
      <c r="F19" s="41"/>
      <c r="G19" s="33">
        <f t="shared" si="2"/>
        <v>0.01466666667</v>
      </c>
      <c r="H19" s="34">
        <v>45.0</v>
      </c>
      <c r="I19" s="34">
        <f t="shared" si="3"/>
        <v>0.0006111111111</v>
      </c>
      <c r="J19" s="35">
        <f t="shared" si="4"/>
        <v>0.3835532407</v>
      </c>
      <c r="K19" s="36">
        <f t="shared" si="5"/>
        <v>0.02933333333</v>
      </c>
      <c r="L19" s="34">
        <f t="shared" si="6"/>
        <v>22.5</v>
      </c>
      <c r="M19" s="36">
        <f t="shared" si="7"/>
        <v>0.001222222222</v>
      </c>
      <c r="N19" s="37">
        <f t="shared" si="8"/>
        <v>0.4025231481</v>
      </c>
    </row>
    <row r="20">
      <c r="A20" s="43">
        <v>19.58</v>
      </c>
      <c r="B20" s="39">
        <f t="shared" si="1"/>
        <v>69.96</v>
      </c>
      <c r="C20" s="40">
        <f t="shared" si="9"/>
        <v>0.41</v>
      </c>
      <c r="D20" s="41" t="s">
        <v>33</v>
      </c>
      <c r="E20" s="68"/>
      <c r="F20" s="41"/>
      <c r="G20" s="33">
        <f t="shared" si="2"/>
        <v>0.0082</v>
      </c>
      <c r="H20" s="34">
        <v>50.0</v>
      </c>
      <c r="I20" s="34">
        <f t="shared" si="3"/>
        <v>0.0003416666667</v>
      </c>
      <c r="J20" s="35">
        <f t="shared" si="4"/>
        <v>0.3838949074</v>
      </c>
      <c r="K20" s="36">
        <f t="shared" si="5"/>
        <v>0.0164</v>
      </c>
      <c r="L20" s="34">
        <f t="shared" si="6"/>
        <v>25</v>
      </c>
      <c r="M20" s="36">
        <f t="shared" si="7"/>
        <v>0.0006833333333</v>
      </c>
      <c r="N20" s="37">
        <f t="shared" si="8"/>
        <v>0.4032064815</v>
      </c>
    </row>
    <row r="21" ht="15.75" customHeight="1">
      <c r="A21" s="43">
        <v>20.34</v>
      </c>
      <c r="B21" s="39">
        <f t="shared" si="1"/>
        <v>69.2</v>
      </c>
      <c r="C21" s="40">
        <f t="shared" si="9"/>
        <v>0.76</v>
      </c>
      <c r="D21" s="41" t="s">
        <v>34</v>
      </c>
      <c r="E21" s="68"/>
      <c r="F21" s="41"/>
      <c r="G21" s="33">
        <f t="shared" si="2"/>
        <v>0.019</v>
      </c>
      <c r="H21" s="34">
        <v>40.0</v>
      </c>
      <c r="I21" s="34">
        <f t="shared" si="3"/>
        <v>0.0007916666667</v>
      </c>
      <c r="J21" s="35">
        <f t="shared" si="4"/>
        <v>0.3846865741</v>
      </c>
      <c r="K21" s="36">
        <f t="shared" si="5"/>
        <v>0.038</v>
      </c>
      <c r="L21" s="34">
        <f t="shared" si="6"/>
        <v>20</v>
      </c>
      <c r="M21" s="36">
        <f t="shared" si="7"/>
        <v>0.001583333333</v>
      </c>
      <c r="N21" s="37">
        <f t="shared" si="8"/>
        <v>0.4047898148</v>
      </c>
    </row>
    <row r="22" ht="15.75" customHeight="1">
      <c r="A22" s="43">
        <v>21.0</v>
      </c>
      <c r="B22" s="39">
        <f t="shared" si="1"/>
        <v>68.54</v>
      </c>
      <c r="C22" s="40">
        <f t="shared" si="9"/>
        <v>0.66</v>
      </c>
      <c r="D22" s="41" t="s">
        <v>35</v>
      </c>
      <c r="E22" s="68"/>
      <c r="F22" s="41"/>
      <c r="G22" s="33">
        <f t="shared" si="2"/>
        <v>0.0264</v>
      </c>
      <c r="H22" s="34">
        <v>25.0</v>
      </c>
      <c r="I22" s="34">
        <f t="shared" si="3"/>
        <v>0.0011</v>
      </c>
      <c r="J22" s="35">
        <f t="shared" si="4"/>
        <v>0.3857865741</v>
      </c>
      <c r="K22" s="36">
        <f t="shared" si="5"/>
        <v>0.0528</v>
      </c>
      <c r="L22" s="34">
        <f t="shared" si="6"/>
        <v>12.5</v>
      </c>
      <c r="M22" s="36">
        <f t="shared" si="7"/>
        <v>0.0022</v>
      </c>
      <c r="N22" s="37">
        <f t="shared" si="8"/>
        <v>0.4069898148</v>
      </c>
    </row>
    <row r="23" ht="15.75" customHeight="1">
      <c r="A23" s="43">
        <v>24.17</v>
      </c>
      <c r="B23" s="39">
        <f t="shared" si="1"/>
        <v>65.37</v>
      </c>
      <c r="C23" s="40">
        <f t="shared" si="9"/>
        <v>3.17</v>
      </c>
      <c r="D23" s="47" t="s">
        <v>36</v>
      </c>
      <c r="E23" s="68" t="s">
        <v>37</v>
      </c>
      <c r="F23" s="41"/>
      <c r="G23" s="33">
        <f t="shared" si="2"/>
        <v>0.1056666667</v>
      </c>
      <c r="H23" s="34">
        <v>30.0</v>
      </c>
      <c r="I23" s="34">
        <f t="shared" si="3"/>
        <v>0.004402777778</v>
      </c>
      <c r="J23" s="35">
        <f t="shared" si="4"/>
        <v>0.3901893519</v>
      </c>
      <c r="K23" s="36">
        <f t="shared" si="5"/>
        <v>0.2113333333</v>
      </c>
      <c r="L23" s="34">
        <f t="shared" si="6"/>
        <v>15</v>
      </c>
      <c r="M23" s="36">
        <f t="shared" si="7"/>
        <v>0.008805555556</v>
      </c>
      <c r="N23" s="37">
        <f t="shared" si="8"/>
        <v>0.4157953704</v>
      </c>
    </row>
    <row r="24" ht="15.75" customHeight="1">
      <c r="A24" s="43">
        <v>27.14</v>
      </c>
      <c r="B24" s="39">
        <f t="shared" si="1"/>
        <v>62.4</v>
      </c>
      <c r="C24" s="40">
        <f t="shared" si="9"/>
        <v>2.97</v>
      </c>
      <c r="D24" s="47" t="s">
        <v>38</v>
      </c>
      <c r="E24" s="68" t="s">
        <v>123</v>
      </c>
      <c r="F24" s="41"/>
      <c r="G24" s="33">
        <f t="shared" si="2"/>
        <v>0.04242857143</v>
      </c>
      <c r="H24" s="34">
        <v>70.0</v>
      </c>
      <c r="I24" s="34">
        <f t="shared" si="3"/>
        <v>0.001767857143</v>
      </c>
      <c r="J24" s="35">
        <f t="shared" si="4"/>
        <v>0.391957209</v>
      </c>
      <c r="K24" s="36">
        <f t="shared" si="5"/>
        <v>0.08485714286</v>
      </c>
      <c r="L24" s="34">
        <f t="shared" si="6"/>
        <v>35</v>
      </c>
      <c r="M24" s="36">
        <f t="shared" si="7"/>
        <v>0.003535714286</v>
      </c>
      <c r="N24" s="37">
        <f t="shared" si="8"/>
        <v>0.4193310847</v>
      </c>
    </row>
    <row r="25" ht="15.75" customHeight="1">
      <c r="A25" s="43">
        <v>29.32</v>
      </c>
      <c r="B25" s="39">
        <f t="shared" si="1"/>
        <v>60.22</v>
      </c>
      <c r="C25" s="40">
        <f t="shared" si="9"/>
        <v>2.18</v>
      </c>
      <c r="D25" s="47" t="s">
        <v>40</v>
      </c>
      <c r="E25" s="68"/>
      <c r="F25" s="41"/>
      <c r="G25" s="33">
        <f t="shared" si="2"/>
        <v>0.0545</v>
      </c>
      <c r="H25" s="34">
        <v>40.0</v>
      </c>
      <c r="I25" s="34">
        <f t="shared" si="3"/>
        <v>0.002270833333</v>
      </c>
      <c r="J25" s="35">
        <f t="shared" si="4"/>
        <v>0.3942280423</v>
      </c>
      <c r="K25" s="36">
        <f t="shared" si="5"/>
        <v>0.109</v>
      </c>
      <c r="L25" s="34">
        <f t="shared" si="6"/>
        <v>20</v>
      </c>
      <c r="M25" s="36">
        <f t="shared" si="7"/>
        <v>0.004541666667</v>
      </c>
      <c r="N25" s="37">
        <f t="shared" si="8"/>
        <v>0.4238727513</v>
      </c>
    </row>
    <row r="26" ht="15.75" customHeight="1">
      <c r="A26" s="43">
        <v>32.38</v>
      </c>
      <c r="B26" s="39">
        <f t="shared" si="1"/>
        <v>57.16</v>
      </c>
      <c r="C26" s="40">
        <f t="shared" si="9"/>
        <v>3.06</v>
      </c>
      <c r="D26" s="47" t="s">
        <v>41</v>
      </c>
      <c r="E26" s="68"/>
      <c r="F26" s="41"/>
      <c r="G26" s="33">
        <f t="shared" si="2"/>
        <v>0.0765</v>
      </c>
      <c r="H26" s="34">
        <v>40.0</v>
      </c>
      <c r="I26" s="34">
        <f t="shared" si="3"/>
        <v>0.0031875</v>
      </c>
      <c r="J26" s="35">
        <f t="shared" si="4"/>
        <v>0.3974155423</v>
      </c>
      <c r="K26" s="36">
        <f t="shared" si="5"/>
        <v>0.153</v>
      </c>
      <c r="L26" s="34">
        <f t="shared" si="6"/>
        <v>20</v>
      </c>
      <c r="M26" s="36">
        <f t="shared" si="7"/>
        <v>0.006375</v>
      </c>
      <c r="N26" s="37">
        <f t="shared" si="8"/>
        <v>0.4302477513</v>
      </c>
    </row>
    <row r="27" ht="15.75" customHeight="1">
      <c r="A27" s="43">
        <v>32.81</v>
      </c>
      <c r="B27" s="39">
        <f t="shared" si="1"/>
        <v>56.73</v>
      </c>
      <c r="C27" s="40">
        <f t="shared" si="9"/>
        <v>0.43</v>
      </c>
      <c r="D27" s="41" t="s">
        <v>42</v>
      </c>
      <c r="E27" s="68"/>
      <c r="F27" s="41"/>
      <c r="G27" s="33">
        <f t="shared" si="2"/>
        <v>0.01075</v>
      </c>
      <c r="H27" s="34">
        <v>40.0</v>
      </c>
      <c r="I27" s="34">
        <f t="shared" si="3"/>
        <v>0.0004479166667</v>
      </c>
      <c r="J27" s="35">
        <f t="shared" si="4"/>
        <v>0.397863459</v>
      </c>
      <c r="K27" s="36">
        <f t="shared" si="5"/>
        <v>0.0215</v>
      </c>
      <c r="L27" s="34">
        <f t="shared" si="6"/>
        <v>20</v>
      </c>
      <c r="M27" s="36">
        <f t="shared" si="7"/>
        <v>0.0008958333333</v>
      </c>
      <c r="N27" s="37">
        <f t="shared" si="8"/>
        <v>0.4311435847</v>
      </c>
    </row>
    <row r="28" ht="15.75" customHeight="1">
      <c r="A28" s="43">
        <v>32.88</v>
      </c>
      <c r="B28" s="39">
        <f t="shared" si="1"/>
        <v>56.66</v>
      </c>
      <c r="C28" s="40">
        <f t="shared" si="9"/>
        <v>0.07</v>
      </c>
      <c r="D28" s="41" t="s">
        <v>43</v>
      </c>
      <c r="E28" s="68"/>
      <c r="F28" s="41"/>
      <c r="G28" s="33">
        <f t="shared" si="2"/>
        <v>0.00175</v>
      </c>
      <c r="H28" s="34">
        <v>40.0</v>
      </c>
      <c r="I28" s="34">
        <f t="shared" si="3"/>
        <v>0.00007291666667</v>
      </c>
      <c r="J28" s="35">
        <f t="shared" si="4"/>
        <v>0.3979363757</v>
      </c>
      <c r="K28" s="36">
        <f t="shared" si="5"/>
        <v>0.0035</v>
      </c>
      <c r="L28" s="34">
        <f t="shared" si="6"/>
        <v>20</v>
      </c>
      <c r="M28" s="36">
        <f t="shared" si="7"/>
        <v>0.0001458333333</v>
      </c>
      <c r="N28" s="37">
        <f t="shared" si="8"/>
        <v>0.431289418</v>
      </c>
    </row>
    <row r="29" ht="15.75" customHeight="1">
      <c r="A29" s="43">
        <v>35.7</v>
      </c>
      <c r="B29" s="39">
        <f t="shared" si="1"/>
        <v>53.84</v>
      </c>
      <c r="C29" s="40">
        <f t="shared" si="9"/>
        <v>2.82</v>
      </c>
      <c r="D29" s="47" t="s">
        <v>44</v>
      </c>
      <c r="E29" s="68"/>
      <c r="F29" s="41"/>
      <c r="G29" s="33">
        <f t="shared" si="2"/>
        <v>0.0705</v>
      </c>
      <c r="H29" s="34">
        <v>40.0</v>
      </c>
      <c r="I29" s="34">
        <f t="shared" si="3"/>
        <v>0.0029375</v>
      </c>
      <c r="J29" s="35">
        <f t="shared" si="4"/>
        <v>0.4008738757</v>
      </c>
      <c r="K29" s="36">
        <f t="shared" si="5"/>
        <v>0.141</v>
      </c>
      <c r="L29" s="34">
        <f t="shared" si="6"/>
        <v>20</v>
      </c>
      <c r="M29" s="36">
        <f t="shared" si="7"/>
        <v>0.005875</v>
      </c>
      <c r="N29" s="37">
        <f t="shared" si="8"/>
        <v>0.437164418</v>
      </c>
    </row>
    <row r="30" ht="15.75" customHeight="1">
      <c r="A30" s="43">
        <v>36.27</v>
      </c>
      <c r="B30" s="39">
        <f t="shared" si="1"/>
        <v>53.27</v>
      </c>
      <c r="C30" s="40">
        <f t="shared" si="9"/>
        <v>0.57</v>
      </c>
      <c r="D30" s="41" t="s">
        <v>45</v>
      </c>
      <c r="E30" s="68"/>
      <c r="F30" s="41"/>
      <c r="G30" s="33">
        <f t="shared" si="2"/>
        <v>0.01425</v>
      </c>
      <c r="H30" s="34">
        <v>40.0</v>
      </c>
      <c r="I30" s="34">
        <f t="shared" si="3"/>
        <v>0.00059375</v>
      </c>
      <c r="J30" s="35">
        <f t="shared" si="4"/>
        <v>0.4014676257</v>
      </c>
      <c r="K30" s="36">
        <f t="shared" si="5"/>
        <v>0.0285</v>
      </c>
      <c r="L30" s="34">
        <f t="shared" si="6"/>
        <v>20</v>
      </c>
      <c r="M30" s="36">
        <f t="shared" si="7"/>
        <v>0.0011875</v>
      </c>
      <c r="N30" s="37">
        <f t="shared" si="8"/>
        <v>0.438351918</v>
      </c>
    </row>
    <row r="31" ht="15.75" customHeight="1">
      <c r="A31" s="43">
        <v>36.47</v>
      </c>
      <c r="B31" s="39">
        <f t="shared" si="1"/>
        <v>53.07</v>
      </c>
      <c r="C31" s="40">
        <f t="shared" si="9"/>
        <v>0.2</v>
      </c>
      <c r="D31" s="41" t="s">
        <v>46</v>
      </c>
      <c r="E31" s="68"/>
      <c r="F31" s="41"/>
      <c r="G31" s="33">
        <f t="shared" si="2"/>
        <v>0.005405405405</v>
      </c>
      <c r="H31" s="34">
        <v>37.0</v>
      </c>
      <c r="I31" s="34">
        <f t="shared" si="3"/>
        <v>0.0002252252252</v>
      </c>
      <c r="J31" s="35">
        <f t="shared" si="4"/>
        <v>0.4016928509</v>
      </c>
      <c r="K31" s="36">
        <f t="shared" si="5"/>
        <v>0.01081081081</v>
      </c>
      <c r="L31" s="34">
        <f t="shared" si="6"/>
        <v>18.5</v>
      </c>
      <c r="M31" s="36">
        <f t="shared" si="7"/>
        <v>0.0004504504505</v>
      </c>
      <c r="N31" s="37">
        <f t="shared" si="8"/>
        <v>0.4388023684</v>
      </c>
    </row>
    <row r="32" ht="15.75" customHeight="1">
      <c r="A32" s="43">
        <v>37.51</v>
      </c>
      <c r="B32" s="39">
        <f t="shared" si="1"/>
        <v>52.03</v>
      </c>
      <c r="C32" s="40">
        <f t="shared" si="9"/>
        <v>1.04</v>
      </c>
      <c r="D32" s="41" t="s">
        <v>47</v>
      </c>
      <c r="E32" s="68" t="s">
        <v>48</v>
      </c>
      <c r="F32" s="41" t="s">
        <v>49</v>
      </c>
      <c r="G32" s="33">
        <f t="shared" si="2"/>
        <v>0.02810810811</v>
      </c>
      <c r="H32" s="34">
        <v>37.0</v>
      </c>
      <c r="I32" s="34">
        <f t="shared" si="3"/>
        <v>0.001171171171</v>
      </c>
      <c r="J32" s="35">
        <f t="shared" si="4"/>
        <v>0.4028640221</v>
      </c>
      <c r="K32" s="36">
        <f t="shared" si="5"/>
        <v>0.05621621622</v>
      </c>
      <c r="L32" s="34">
        <f t="shared" si="6"/>
        <v>18.5</v>
      </c>
      <c r="M32" s="36">
        <f t="shared" si="7"/>
        <v>0.002342342342</v>
      </c>
      <c r="N32" s="37">
        <f t="shared" si="8"/>
        <v>0.4411447108</v>
      </c>
    </row>
    <row r="33" ht="15.75" customHeight="1">
      <c r="A33" s="43">
        <v>42.96</v>
      </c>
      <c r="B33" s="39">
        <f t="shared" si="1"/>
        <v>46.58</v>
      </c>
      <c r="C33" s="40">
        <f t="shared" si="9"/>
        <v>5.45</v>
      </c>
      <c r="D33" s="47" t="s">
        <v>50</v>
      </c>
      <c r="E33" s="68"/>
      <c r="F33" s="41"/>
      <c r="G33" s="33">
        <f t="shared" si="2"/>
        <v>0.1816666667</v>
      </c>
      <c r="H33" s="34">
        <v>30.0</v>
      </c>
      <c r="I33" s="34">
        <f t="shared" si="3"/>
        <v>0.007569444444</v>
      </c>
      <c r="J33" s="35">
        <f t="shared" si="4"/>
        <v>0.4104334665</v>
      </c>
      <c r="K33" s="36">
        <f t="shared" si="5"/>
        <v>0.3633333333</v>
      </c>
      <c r="L33" s="34">
        <f t="shared" si="6"/>
        <v>15</v>
      </c>
      <c r="M33" s="36">
        <f t="shared" si="7"/>
        <v>0.01513888889</v>
      </c>
      <c r="N33" s="37">
        <f t="shared" si="8"/>
        <v>0.4562835997</v>
      </c>
    </row>
    <row r="34" ht="15.75" customHeight="1">
      <c r="A34" s="43">
        <v>44.81</v>
      </c>
      <c r="B34" s="39">
        <f t="shared" si="1"/>
        <v>44.73</v>
      </c>
      <c r="C34" s="40">
        <f t="shared" si="9"/>
        <v>1.85</v>
      </c>
      <c r="D34" s="47" t="s">
        <v>51</v>
      </c>
      <c r="E34" s="68" t="s">
        <v>52</v>
      </c>
      <c r="F34" s="41"/>
      <c r="G34" s="33">
        <f t="shared" si="2"/>
        <v>0.06166666667</v>
      </c>
      <c r="H34" s="34">
        <v>30.0</v>
      </c>
      <c r="I34" s="34">
        <f t="shared" si="3"/>
        <v>0.002569444444</v>
      </c>
      <c r="J34" s="35">
        <f t="shared" si="4"/>
        <v>0.4130029109</v>
      </c>
      <c r="K34" s="36">
        <f t="shared" si="5"/>
        <v>0.1233333333</v>
      </c>
      <c r="L34" s="34">
        <f t="shared" si="6"/>
        <v>15</v>
      </c>
      <c r="M34" s="36">
        <f t="shared" si="7"/>
        <v>0.005138888889</v>
      </c>
      <c r="N34" s="37">
        <f t="shared" si="8"/>
        <v>0.4614224886</v>
      </c>
    </row>
    <row r="35" ht="15.75" customHeight="1">
      <c r="A35" s="43">
        <v>45.16</v>
      </c>
      <c r="B35" s="39">
        <f t="shared" si="1"/>
        <v>44.38</v>
      </c>
      <c r="C35" s="40">
        <f t="shared" si="9"/>
        <v>0.35</v>
      </c>
      <c r="D35" s="41" t="s">
        <v>53</v>
      </c>
      <c r="E35" s="68"/>
      <c r="F35" s="41"/>
      <c r="G35" s="33">
        <f t="shared" si="2"/>
        <v>0.00875</v>
      </c>
      <c r="H35" s="34">
        <v>40.0</v>
      </c>
      <c r="I35" s="34">
        <f t="shared" si="3"/>
        <v>0.0003645833333</v>
      </c>
      <c r="J35" s="35">
        <f t="shared" si="4"/>
        <v>0.4133674943</v>
      </c>
      <c r="K35" s="36">
        <f t="shared" si="5"/>
        <v>0.0175</v>
      </c>
      <c r="L35" s="34">
        <f t="shared" si="6"/>
        <v>20</v>
      </c>
      <c r="M35" s="36">
        <f t="shared" si="7"/>
        <v>0.0007291666667</v>
      </c>
      <c r="N35" s="37">
        <f t="shared" si="8"/>
        <v>0.4621516552</v>
      </c>
    </row>
    <row r="36" ht="15.75" customHeight="1">
      <c r="A36" s="43">
        <v>48.8</v>
      </c>
      <c r="B36" s="39">
        <f t="shared" si="1"/>
        <v>40.74</v>
      </c>
      <c r="C36" s="40">
        <f t="shared" si="9"/>
        <v>3.64</v>
      </c>
      <c r="D36" s="41" t="s">
        <v>54</v>
      </c>
      <c r="E36" s="69"/>
      <c r="F36" s="41"/>
      <c r="G36" s="33">
        <f t="shared" si="2"/>
        <v>0.091</v>
      </c>
      <c r="H36" s="34">
        <v>40.0</v>
      </c>
      <c r="I36" s="34">
        <f t="shared" si="3"/>
        <v>0.003791666667</v>
      </c>
      <c r="J36" s="35">
        <f t="shared" si="4"/>
        <v>0.4171591609</v>
      </c>
      <c r="K36" s="36">
        <f t="shared" si="5"/>
        <v>0.182</v>
      </c>
      <c r="L36" s="34">
        <f t="shared" si="6"/>
        <v>20</v>
      </c>
      <c r="M36" s="36">
        <f t="shared" si="7"/>
        <v>0.007583333333</v>
      </c>
      <c r="N36" s="37">
        <f t="shared" si="8"/>
        <v>0.4697349886</v>
      </c>
    </row>
    <row r="37" ht="15.75" customHeight="1">
      <c r="A37" s="43">
        <v>50.85</v>
      </c>
      <c r="B37" s="39">
        <f t="shared" si="1"/>
        <v>38.69</v>
      </c>
      <c r="C37" s="40">
        <f t="shared" si="9"/>
        <v>2.05</v>
      </c>
      <c r="D37" s="47" t="s">
        <v>55</v>
      </c>
      <c r="E37" s="68"/>
      <c r="F37" s="41"/>
      <c r="G37" s="33">
        <f t="shared" si="2"/>
        <v>0.05125</v>
      </c>
      <c r="H37" s="34">
        <v>40.0</v>
      </c>
      <c r="I37" s="34">
        <f t="shared" si="3"/>
        <v>0.002135416667</v>
      </c>
      <c r="J37" s="35">
        <f t="shared" si="4"/>
        <v>0.4192945776</v>
      </c>
      <c r="K37" s="36">
        <f t="shared" si="5"/>
        <v>0.1025</v>
      </c>
      <c r="L37" s="34">
        <f t="shared" si="6"/>
        <v>20</v>
      </c>
      <c r="M37" s="36">
        <f t="shared" si="7"/>
        <v>0.004270833333</v>
      </c>
      <c r="N37" s="37">
        <f t="shared" si="8"/>
        <v>0.4740058219</v>
      </c>
    </row>
    <row r="38" ht="15.75" customHeight="1">
      <c r="A38" s="43">
        <v>50.93</v>
      </c>
      <c r="B38" s="39">
        <f t="shared" si="1"/>
        <v>38.61</v>
      </c>
      <c r="C38" s="40">
        <f t="shared" si="9"/>
        <v>0.08</v>
      </c>
      <c r="D38" s="41" t="s">
        <v>56</v>
      </c>
      <c r="E38" s="68"/>
      <c r="F38" s="41">
        <v>1.0</v>
      </c>
      <c r="G38" s="33">
        <f t="shared" si="2"/>
        <v>0.002</v>
      </c>
      <c r="H38" s="34">
        <v>40.0</v>
      </c>
      <c r="I38" s="34">
        <f t="shared" si="3"/>
        <v>0.00008333333333</v>
      </c>
      <c r="J38" s="35">
        <f t="shared" si="4"/>
        <v>0.4193779109</v>
      </c>
      <c r="K38" s="36">
        <f t="shared" si="5"/>
        <v>0.004</v>
      </c>
      <c r="L38" s="34">
        <f t="shared" si="6"/>
        <v>20</v>
      </c>
      <c r="M38" s="36">
        <f t="shared" si="7"/>
        <v>0.0001666666667</v>
      </c>
      <c r="N38" s="37">
        <f t="shared" si="8"/>
        <v>0.4741724886</v>
      </c>
    </row>
    <row r="39" ht="15.75" customHeight="1">
      <c r="A39" s="43">
        <v>51.13</v>
      </c>
      <c r="B39" s="39">
        <f t="shared" si="1"/>
        <v>38.41</v>
      </c>
      <c r="C39" s="40">
        <f t="shared" si="9"/>
        <v>0.2</v>
      </c>
      <c r="D39" s="41" t="s">
        <v>57</v>
      </c>
      <c r="E39" s="68" t="s">
        <v>124</v>
      </c>
      <c r="F39" s="41"/>
      <c r="G39" s="33">
        <f t="shared" si="2"/>
        <v>0.005</v>
      </c>
      <c r="H39" s="34">
        <v>40.0</v>
      </c>
      <c r="I39" s="34">
        <f t="shared" si="3"/>
        <v>0.0002083333333</v>
      </c>
      <c r="J39" s="35">
        <f t="shared" si="4"/>
        <v>0.4195862443</v>
      </c>
      <c r="K39" s="36">
        <f t="shared" si="5"/>
        <v>0.01</v>
      </c>
      <c r="L39" s="34">
        <f t="shared" si="6"/>
        <v>20</v>
      </c>
      <c r="M39" s="36">
        <f t="shared" si="7"/>
        <v>0.0004166666667</v>
      </c>
      <c r="N39" s="37">
        <f t="shared" si="8"/>
        <v>0.4745891552</v>
      </c>
    </row>
    <row r="40" ht="15.75" customHeight="1">
      <c r="A40" s="43">
        <v>52.2</v>
      </c>
      <c r="B40" s="39">
        <f t="shared" si="1"/>
        <v>37.34</v>
      </c>
      <c r="C40" s="40">
        <f t="shared" si="9"/>
        <v>1.07</v>
      </c>
      <c r="D40" s="47" t="s">
        <v>59</v>
      </c>
      <c r="E40" s="68"/>
      <c r="F40" s="41"/>
      <c r="G40" s="33">
        <f t="shared" si="2"/>
        <v>0.02675</v>
      </c>
      <c r="H40" s="34">
        <v>40.0</v>
      </c>
      <c r="I40" s="34">
        <f t="shared" si="3"/>
        <v>0.001114583333</v>
      </c>
      <c r="J40" s="35">
        <f t="shared" si="4"/>
        <v>0.4207008276</v>
      </c>
      <c r="K40" s="36">
        <f t="shared" si="5"/>
        <v>0.0535</v>
      </c>
      <c r="L40" s="34">
        <f t="shared" si="6"/>
        <v>20</v>
      </c>
      <c r="M40" s="36">
        <f t="shared" si="7"/>
        <v>0.002229166667</v>
      </c>
      <c r="N40" s="37">
        <f t="shared" si="8"/>
        <v>0.4768183219</v>
      </c>
    </row>
    <row r="41" ht="15.75" customHeight="1">
      <c r="A41" s="43">
        <v>52.46</v>
      </c>
      <c r="B41" s="39">
        <f t="shared" si="1"/>
        <v>37.08</v>
      </c>
      <c r="C41" s="40">
        <f t="shared" si="9"/>
        <v>0.26</v>
      </c>
      <c r="D41" s="41" t="s">
        <v>61</v>
      </c>
      <c r="E41" s="68"/>
      <c r="F41" s="41"/>
      <c r="G41" s="33">
        <f t="shared" si="2"/>
        <v>0.0052</v>
      </c>
      <c r="H41" s="34">
        <v>50.0</v>
      </c>
      <c r="I41" s="34">
        <f t="shared" si="3"/>
        <v>0.0002166666667</v>
      </c>
      <c r="J41" s="35">
        <f t="shared" si="4"/>
        <v>0.4209174943</v>
      </c>
      <c r="K41" s="36">
        <f t="shared" si="5"/>
        <v>0.0104</v>
      </c>
      <c r="L41" s="34">
        <f t="shared" si="6"/>
        <v>25</v>
      </c>
      <c r="M41" s="36">
        <f t="shared" si="7"/>
        <v>0.0004333333333</v>
      </c>
      <c r="N41" s="37">
        <f t="shared" si="8"/>
        <v>0.4772516552</v>
      </c>
    </row>
    <row r="42" ht="15.75" customHeight="1">
      <c r="A42" s="43">
        <v>52.61</v>
      </c>
      <c r="B42" s="39">
        <f t="shared" si="1"/>
        <v>36.93</v>
      </c>
      <c r="C42" s="40">
        <f t="shared" si="9"/>
        <v>0.15</v>
      </c>
      <c r="D42" s="41" t="s">
        <v>62</v>
      </c>
      <c r="E42" s="68"/>
      <c r="F42" s="41"/>
      <c r="G42" s="33">
        <f t="shared" si="2"/>
        <v>0.004285714286</v>
      </c>
      <c r="H42" s="34">
        <v>35.0</v>
      </c>
      <c r="I42" s="34">
        <f t="shared" si="3"/>
        <v>0.0001785714286</v>
      </c>
      <c r="J42" s="35">
        <f t="shared" si="4"/>
        <v>0.4210960657</v>
      </c>
      <c r="K42" s="36">
        <f t="shared" si="5"/>
        <v>0.008571428571</v>
      </c>
      <c r="L42" s="34">
        <f t="shared" si="6"/>
        <v>17.5</v>
      </c>
      <c r="M42" s="36">
        <f t="shared" si="7"/>
        <v>0.0003571428571</v>
      </c>
      <c r="N42" s="37">
        <f t="shared" si="8"/>
        <v>0.4776087981</v>
      </c>
    </row>
    <row r="43" ht="15.75" customHeight="1">
      <c r="A43" s="43">
        <v>54.43</v>
      </c>
      <c r="B43" s="39">
        <f t="shared" si="1"/>
        <v>35.11</v>
      </c>
      <c r="C43" s="40">
        <f t="shared" si="9"/>
        <v>1.82</v>
      </c>
      <c r="D43" s="47" t="s">
        <v>63</v>
      </c>
      <c r="E43" s="68"/>
      <c r="F43" s="41"/>
      <c r="G43" s="33">
        <f t="shared" si="2"/>
        <v>0.0364</v>
      </c>
      <c r="H43" s="34">
        <v>50.0</v>
      </c>
      <c r="I43" s="34">
        <f t="shared" si="3"/>
        <v>0.001516666667</v>
      </c>
      <c r="J43" s="35">
        <f t="shared" si="4"/>
        <v>0.4226127324</v>
      </c>
      <c r="K43" s="36">
        <f t="shared" si="5"/>
        <v>0.0728</v>
      </c>
      <c r="L43" s="34">
        <f t="shared" si="6"/>
        <v>25</v>
      </c>
      <c r="M43" s="36">
        <f t="shared" si="7"/>
        <v>0.003033333333</v>
      </c>
      <c r="N43" s="37">
        <f t="shared" si="8"/>
        <v>0.4806421314</v>
      </c>
    </row>
    <row r="44" ht="15.75" customHeight="1">
      <c r="A44" s="48">
        <v>54.8</v>
      </c>
      <c r="B44" s="39">
        <f t="shared" si="1"/>
        <v>34.74</v>
      </c>
      <c r="C44" s="40">
        <f t="shared" si="9"/>
        <v>0.37</v>
      </c>
      <c r="D44" s="41" t="s">
        <v>64</v>
      </c>
      <c r="E44" s="68" t="s">
        <v>65</v>
      </c>
      <c r="F44" s="41"/>
      <c r="G44" s="33">
        <f t="shared" si="2"/>
        <v>0.01233333333</v>
      </c>
      <c r="H44" s="34">
        <v>30.0</v>
      </c>
      <c r="I44" s="34">
        <f t="shared" si="3"/>
        <v>0.0005138888889</v>
      </c>
      <c r="J44" s="35">
        <f t="shared" si="4"/>
        <v>0.4231266213</v>
      </c>
      <c r="K44" s="36">
        <f t="shared" si="5"/>
        <v>0.02466666667</v>
      </c>
      <c r="L44" s="34">
        <f t="shared" si="6"/>
        <v>15</v>
      </c>
      <c r="M44" s="36">
        <f t="shared" si="7"/>
        <v>0.001027777778</v>
      </c>
      <c r="N44" s="37">
        <f t="shared" si="8"/>
        <v>0.4816699092</v>
      </c>
    </row>
    <row r="45" ht="15.75" customHeight="1">
      <c r="A45" s="71">
        <v>55.94</v>
      </c>
      <c r="B45" s="39">
        <f t="shared" si="1"/>
        <v>33.6</v>
      </c>
      <c r="C45" s="40">
        <f t="shared" si="9"/>
        <v>1.14</v>
      </c>
      <c r="D45" s="47" t="s">
        <v>125</v>
      </c>
      <c r="E45" s="68" t="s">
        <v>67</v>
      </c>
      <c r="F45" s="41"/>
      <c r="G45" s="33">
        <f t="shared" si="2"/>
        <v>0.0228</v>
      </c>
      <c r="H45" s="34">
        <v>50.0</v>
      </c>
      <c r="I45" s="34">
        <f t="shared" si="3"/>
        <v>0.00095</v>
      </c>
      <c r="J45" s="35">
        <f t="shared" si="4"/>
        <v>0.4240766213</v>
      </c>
      <c r="K45" s="36">
        <f t="shared" si="5"/>
        <v>0.0456</v>
      </c>
      <c r="L45" s="34">
        <f t="shared" si="6"/>
        <v>25</v>
      </c>
      <c r="M45" s="36">
        <f t="shared" si="7"/>
        <v>0.0019</v>
      </c>
      <c r="N45" s="37">
        <f t="shared" si="8"/>
        <v>0.4835699092</v>
      </c>
    </row>
    <row r="46" ht="15.75" customHeight="1">
      <c r="A46" s="71">
        <v>58.0</v>
      </c>
      <c r="B46" s="39">
        <f t="shared" si="1"/>
        <v>31.54</v>
      </c>
      <c r="C46" s="40">
        <f t="shared" si="9"/>
        <v>2.06</v>
      </c>
      <c r="D46" s="47" t="s">
        <v>126</v>
      </c>
      <c r="E46" s="68"/>
      <c r="F46" s="41"/>
      <c r="G46" s="33">
        <f t="shared" si="2"/>
        <v>0.04577777778</v>
      </c>
      <c r="H46" s="34">
        <v>45.0</v>
      </c>
      <c r="I46" s="34">
        <f t="shared" si="3"/>
        <v>0.001907407407</v>
      </c>
      <c r="J46" s="35">
        <f t="shared" si="4"/>
        <v>0.4259840287</v>
      </c>
      <c r="K46" s="36">
        <f t="shared" si="5"/>
        <v>0.09155555556</v>
      </c>
      <c r="L46" s="34">
        <f t="shared" si="6"/>
        <v>22.5</v>
      </c>
      <c r="M46" s="36">
        <f t="shared" si="7"/>
        <v>0.003814814815</v>
      </c>
      <c r="N46" s="37">
        <f t="shared" si="8"/>
        <v>0.487384724</v>
      </c>
    </row>
    <row r="47" ht="15.75" customHeight="1">
      <c r="A47" s="71">
        <v>60.26</v>
      </c>
      <c r="B47" s="39">
        <f t="shared" si="1"/>
        <v>29.28</v>
      </c>
      <c r="C47" s="40">
        <f t="shared" si="9"/>
        <v>2.26</v>
      </c>
      <c r="D47" s="47" t="s">
        <v>127</v>
      </c>
      <c r="E47" s="68" t="s">
        <v>70</v>
      </c>
      <c r="F47" s="41"/>
      <c r="G47" s="33">
        <f t="shared" si="2"/>
        <v>0.06457142857</v>
      </c>
      <c r="H47" s="34">
        <v>35.0</v>
      </c>
      <c r="I47" s="34">
        <f t="shared" si="3"/>
        <v>0.00269047619</v>
      </c>
      <c r="J47" s="35">
        <f t="shared" si="4"/>
        <v>0.4286745049</v>
      </c>
      <c r="K47" s="36">
        <f t="shared" si="5"/>
        <v>0.1291428571</v>
      </c>
      <c r="L47" s="34">
        <f t="shared" si="6"/>
        <v>17.5</v>
      </c>
      <c r="M47" s="36">
        <f t="shared" si="7"/>
        <v>0.005380952381</v>
      </c>
      <c r="N47" s="37">
        <f t="shared" si="8"/>
        <v>0.4927656764</v>
      </c>
    </row>
    <row r="48" ht="15.75" customHeight="1">
      <c r="A48" s="71">
        <v>61.19</v>
      </c>
      <c r="B48" s="39">
        <f t="shared" si="1"/>
        <v>28.35</v>
      </c>
      <c r="C48" s="40">
        <f t="shared" si="9"/>
        <v>0.93</v>
      </c>
      <c r="D48" s="72" t="s">
        <v>128</v>
      </c>
      <c r="E48" s="73"/>
      <c r="F48" s="41"/>
      <c r="G48" s="33">
        <f t="shared" si="2"/>
        <v>0.02657142857</v>
      </c>
      <c r="H48" s="34">
        <v>35.0</v>
      </c>
      <c r="I48" s="34">
        <f t="shared" si="3"/>
        <v>0.001107142857</v>
      </c>
      <c r="J48" s="35">
        <f t="shared" si="4"/>
        <v>0.4297816477</v>
      </c>
      <c r="K48" s="36">
        <f t="shared" si="5"/>
        <v>0.05314285714</v>
      </c>
      <c r="L48" s="34">
        <f t="shared" si="6"/>
        <v>17.5</v>
      </c>
      <c r="M48" s="36">
        <f t="shared" si="7"/>
        <v>0.002214285714</v>
      </c>
      <c r="N48" s="37">
        <f t="shared" si="8"/>
        <v>0.4949799621</v>
      </c>
    </row>
    <row r="49" ht="15.75" customHeight="1">
      <c r="A49" s="71">
        <v>61.46</v>
      </c>
      <c r="B49" s="39">
        <f t="shared" si="1"/>
        <v>28.08</v>
      </c>
      <c r="C49" s="40">
        <f t="shared" si="9"/>
        <v>0.27</v>
      </c>
      <c r="D49" s="41" t="s">
        <v>129</v>
      </c>
      <c r="E49" s="68"/>
      <c r="F49" s="41"/>
      <c r="G49" s="33">
        <f t="shared" si="2"/>
        <v>0.007714285714</v>
      </c>
      <c r="H49" s="34">
        <v>35.0</v>
      </c>
      <c r="I49" s="34">
        <f t="shared" si="3"/>
        <v>0.0003214285714</v>
      </c>
      <c r="J49" s="35">
        <f t="shared" si="4"/>
        <v>0.4301030763</v>
      </c>
      <c r="K49" s="36">
        <f t="shared" si="5"/>
        <v>0.01542857143</v>
      </c>
      <c r="L49" s="34">
        <f t="shared" si="6"/>
        <v>17.5</v>
      </c>
      <c r="M49" s="36">
        <f t="shared" si="7"/>
        <v>0.0006428571429</v>
      </c>
      <c r="N49" s="37">
        <f t="shared" si="8"/>
        <v>0.4956228192</v>
      </c>
    </row>
    <row r="50" ht="15.75" customHeight="1">
      <c r="A50" s="71">
        <v>61.77</v>
      </c>
      <c r="B50" s="39">
        <f t="shared" si="1"/>
        <v>27.77</v>
      </c>
      <c r="C50" s="40">
        <f t="shared" si="9"/>
        <v>0.31</v>
      </c>
      <c r="D50" s="41" t="s">
        <v>130</v>
      </c>
      <c r="E50" s="68" t="s">
        <v>75</v>
      </c>
      <c r="F50" s="41"/>
      <c r="G50" s="33">
        <f t="shared" si="2"/>
        <v>0.0062</v>
      </c>
      <c r="H50" s="34">
        <v>50.0</v>
      </c>
      <c r="I50" s="34">
        <f t="shared" si="3"/>
        <v>0.0002583333333</v>
      </c>
      <c r="J50" s="35">
        <f t="shared" si="4"/>
        <v>0.4303614096</v>
      </c>
      <c r="K50" s="36">
        <f t="shared" si="5"/>
        <v>0.0124</v>
      </c>
      <c r="L50" s="34">
        <f t="shared" si="6"/>
        <v>25</v>
      </c>
      <c r="M50" s="36">
        <f t="shared" si="7"/>
        <v>0.0005166666667</v>
      </c>
      <c r="N50" s="37">
        <f t="shared" si="8"/>
        <v>0.4961394859</v>
      </c>
    </row>
    <row r="51" ht="15.75" customHeight="1">
      <c r="A51" s="71">
        <v>62.58</v>
      </c>
      <c r="B51" s="39">
        <f t="shared" si="1"/>
        <v>26.96</v>
      </c>
      <c r="C51" s="40">
        <f t="shared" si="9"/>
        <v>0.81</v>
      </c>
      <c r="D51" s="41" t="s">
        <v>131</v>
      </c>
      <c r="E51" s="68"/>
      <c r="F51" s="41"/>
      <c r="G51" s="33">
        <f t="shared" si="2"/>
        <v>0.0162</v>
      </c>
      <c r="H51" s="34">
        <v>50.0</v>
      </c>
      <c r="I51" s="34">
        <f t="shared" si="3"/>
        <v>0.000675</v>
      </c>
      <c r="J51" s="35">
        <f t="shared" si="4"/>
        <v>0.4310364096</v>
      </c>
      <c r="K51" s="36">
        <f t="shared" si="5"/>
        <v>0.0324</v>
      </c>
      <c r="L51" s="34">
        <f t="shared" si="6"/>
        <v>25</v>
      </c>
      <c r="M51" s="36">
        <f t="shared" si="7"/>
        <v>0.00135</v>
      </c>
      <c r="N51" s="37">
        <f t="shared" si="8"/>
        <v>0.4974894859</v>
      </c>
    </row>
    <row r="52" ht="15.75" customHeight="1">
      <c r="A52" s="71">
        <v>63.91</v>
      </c>
      <c r="B52" s="39">
        <f t="shared" si="1"/>
        <v>25.63</v>
      </c>
      <c r="C52" s="40">
        <f t="shared" si="9"/>
        <v>1.33</v>
      </c>
      <c r="D52" s="47" t="s">
        <v>132</v>
      </c>
      <c r="E52" s="68"/>
      <c r="F52" s="41"/>
      <c r="G52" s="33">
        <f t="shared" si="2"/>
        <v>0.02955555556</v>
      </c>
      <c r="H52" s="34">
        <v>45.0</v>
      </c>
      <c r="I52" s="34">
        <f t="shared" si="3"/>
        <v>0.001231481481</v>
      </c>
      <c r="J52" s="35">
        <f t="shared" si="4"/>
        <v>0.4322678911</v>
      </c>
      <c r="K52" s="36">
        <f t="shared" si="5"/>
        <v>0.05911111111</v>
      </c>
      <c r="L52" s="34">
        <f t="shared" si="6"/>
        <v>22.5</v>
      </c>
      <c r="M52" s="36">
        <f t="shared" si="7"/>
        <v>0.002462962963</v>
      </c>
      <c r="N52" s="37">
        <f t="shared" si="8"/>
        <v>0.4999524489</v>
      </c>
    </row>
    <row r="53" ht="15.75" customHeight="1">
      <c r="A53" s="71">
        <v>68.16</v>
      </c>
      <c r="B53" s="39">
        <f t="shared" si="1"/>
        <v>21.38</v>
      </c>
      <c r="C53" s="40">
        <f t="shared" si="9"/>
        <v>4.25</v>
      </c>
      <c r="D53" s="47" t="s">
        <v>133</v>
      </c>
      <c r="E53" s="68"/>
      <c r="F53" s="41"/>
      <c r="G53" s="33">
        <f t="shared" si="2"/>
        <v>0.10625</v>
      </c>
      <c r="H53" s="34">
        <v>40.0</v>
      </c>
      <c r="I53" s="34">
        <f t="shared" si="3"/>
        <v>0.004427083333</v>
      </c>
      <c r="J53" s="35">
        <f t="shared" si="4"/>
        <v>0.4366949744</v>
      </c>
      <c r="K53" s="36">
        <f t="shared" si="5"/>
        <v>0.2125</v>
      </c>
      <c r="L53" s="34">
        <f t="shared" si="6"/>
        <v>20</v>
      </c>
      <c r="M53" s="36">
        <f t="shared" si="7"/>
        <v>0.008854166667</v>
      </c>
      <c r="N53" s="37">
        <f t="shared" si="8"/>
        <v>0.5088066155</v>
      </c>
    </row>
    <row r="54" ht="15.75" customHeight="1">
      <c r="A54" s="71">
        <v>73.34</v>
      </c>
      <c r="B54" s="39">
        <f t="shared" si="1"/>
        <v>16.2</v>
      </c>
      <c r="C54" s="40">
        <f t="shared" si="9"/>
        <v>5.18</v>
      </c>
      <c r="D54" s="47" t="s">
        <v>134</v>
      </c>
      <c r="E54" s="68"/>
      <c r="F54" s="41"/>
      <c r="G54" s="33">
        <f t="shared" si="2"/>
        <v>0.148</v>
      </c>
      <c r="H54" s="34">
        <v>35.0</v>
      </c>
      <c r="I54" s="34">
        <f t="shared" si="3"/>
        <v>0.006166666667</v>
      </c>
      <c r="J54" s="35">
        <f t="shared" si="4"/>
        <v>0.4428616411</v>
      </c>
      <c r="K54" s="36">
        <f t="shared" si="5"/>
        <v>0.296</v>
      </c>
      <c r="L54" s="34">
        <f t="shared" si="6"/>
        <v>17.5</v>
      </c>
      <c r="M54" s="36">
        <f t="shared" si="7"/>
        <v>0.01233333333</v>
      </c>
      <c r="N54" s="37">
        <f t="shared" si="8"/>
        <v>0.5211399489</v>
      </c>
    </row>
    <row r="55" ht="15.75" customHeight="1">
      <c r="A55" s="71">
        <v>73.66</v>
      </c>
      <c r="B55" s="39">
        <f t="shared" si="1"/>
        <v>15.88</v>
      </c>
      <c r="C55" s="40">
        <f t="shared" si="9"/>
        <v>0.32</v>
      </c>
      <c r="D55" s="41" t="s">
        <v>135</v>
      </c>
      <c r="E55" s="68"/>
      <c r="F55" s="41"/>
      <c r="G55" s="33">
        <f t="shared" si="2"/>
        <v>0.009142857143</v>
      </c>
      <c r="H55" s="34">
        <v>35.0</v>
      </c>
      <c r="I55" s="34">
        <f t="shared" si="3"/>
        <v>0.000380952381</v>
      </c>
      <c r="J55" s="35">
        <f t="shared" si="4"/>
        <v>0.4432425935</v>
      </c>
      <c r="K55" s="36">
        <f t="shared" si="5"/>
        <v>0.01828571429</v>
      </c>
      <c r="L55" s="34">
        <f t="shared" si="6"/>
        <v>17.5</v>
      </c>
      <c r="M55" s="36">
        <f t="shared" si="7"/>
        <v>0.0007619047619</v>
      </c>
      <c r="N55" s="37">
        <f t="shared" si="8"/>
        <v>0.5219018536</v>
      </c>
    </row>
    <row r="56" ht="15.75" customHeight="1">
      <c r="A56" s="71">
        <v>74.92</v>
      </c>
      <c r="B56" s="39">
        <f t="shared" si="1"/>
        <v>14.62</v>
      </c>
      <c r="C56" s="40">
        <f t="shared" si="9"/>
        <v>1.26</v>
      </c>
      <c r="D56" s="41" t="s">
        <v>136</v>
      </c>
      <c r="E56" s="68"/>
      <c r="F56" s="41"/>
      <c r="G56" s="33">
        <f t="shared" si="2"/>
        <v>0.036</v>
      </c>
      <c r="H56" s="34">
        <v>35.0</v>
      </c>
      <c r="I56" s="34">
        <f t="shared" si="3"/>
        <v>0.0015</v>
      </c>
      <c r="J56" s="35">
        <f t="shared" si="4"/>
        <v>0.4447425935</v>
      </c>
      <c r="K56" s="36">
        <f t="shared" si="5"/>
        <v>0.072</v>
      </c>
      <c r="L56" s="34">
        <f t="shared" si="6"/>
        <v>17.5</v>
      </c>
      <c r="M56" s="36">
        <f t="shared" si="7"/>
        <v>0.003</v>
      </c>
      <c r="N56" s="37">
        <f t="shared" si="8"/>
        <v>0.5249018536</v>
      </c>
    </row>
    <row r="57" ht="15.75" customHeight="1">
      <c r="A57" s="71">
        <v>75.92</v>
      </c>
      <c r="B57" s="39">
        <f t="shared" si="1"/>
        <v>13.62</v>
      </c>
      <c r="C57" s="40">
        <f t="shared" si="9"/>
        <v>1</v>
      </c>
      <c r="D57" s="47" t="s">
        <v>137</v>
      </c>
      <c r="E57" s="68"/>
      <c r="F57" s="41"/>
      <c r="G57" s="33">
        <f t="shared" si="2"/>
        <v>0.02857142857</v>
      </c>
      <c r="H57" s="34">
        <v>35.0</v>
      </c>
      <c r="I57" s="34">
        <f t="shared" si="3"/>
        <v>0.00119047619</v>
      </c>
      <c r="J57" s="35">
        <f t="shared" si="4"/>
        <v>0.4459330697</v>
      </c>
      <c r="K57" s="36">
        <f t="shared" si="5"/>
        <v>0.05714285714</v>
      </c>
      <c r="L57" s="34">
        <f t="shared" si="6"/>
        <v>17.5</v>
      </c>
      <c r="M57" s="36">
        <f t="shared" si="7"/>
        <v>0.002380952381</v>
      </c>
      <c r="N57" s="37">
        <f t="shared" si="8"/>
        <v>0.527282806</v>
      </c>
    </row>
    <row r="58" ht="15.75" customHeight="1">
      <c r="A58" s="71">
        <v>76.46</v>
      </c>
      <c r="B58" s="39">
        <f t="shared" si="1"/>
        <v>13.08</v>
      </c>
      <c r="C58" s="40">
        <f t="shared" si="9"/>
        <v>0.54</v>
      </c>
      <c r="D58" s="41" t="s">
        <v>138</v>
      </c>
      <c r="E58" s="68"/>
      <c r="F58" s="41"/>
      <c r="G58" s="33">
        <f t="shared" si="2"/>
        <v>0.012</v>
      </c>
      <c r="H58" s="34">
        <v>45.0</v>
      </c>
      <c r="I58" s="34">
        <f t="shared" si="3"/>
        <v>0.0005</v>
      </c>
      <c r="J58" s="35">
        <f t="shared" si="4"/>
        <v>0.4464330697</v>
      </c>
      <c r="K58" s="36">
        <f t="shared" si="5"/>
        <v>0.024</v>
      </c>
      <c r="L58" s="34">
        <f t="shared" si="6"/>
        <v>22.5</v>
      </c>
      <c r="M58" s="36">
        <f t="shared" si="7"/>
        <v>0.001</v>
      </c>
      <c r="N58" s="37">
        <f t="shared" si="8"/>
        <v>0.528282806</v>
      </c>
    </row>
    <row r="59" ht="15.75" customHeight="1">
      <c r="A59" s="71">
        <v>77.91</v>
      </c>
      <c r="B59" s="39">
        <f t="shared" si="1"/>
        <v>11.63</v>
      </c>
      <c r="C59" s="40">
        <f t="shared" si="9"/>
        <v>1.45</v>
      </c>
      <c r="D59" s="47" t="s">
        <v>139</v>
      </c>
      <c r="E59" s="68"/>
      <c r="F59" s="41"/>
      <c r="G59" s="33">
        <f t="shared" si="2"/>
        <v>0.058</v>
      </c>
      <c r="H59" s="34">
        <v>25.0</v>
      </c>
      <c r="I59" s="34">
        <f t="shared" si="3"/>
        <v>0.002416666667</v>
      </c>
      <c r="J59" s="35">
        <f t="shared" si="4"/>
        <v>0.4488497363</v>
      </c>
      <c r="K59" s="36">
        <f t="shared" si="5"/>
        <v>0.116</v>
      </c>
      <c r="L59" s="34">
        <f t="shared" si="6"/>
        <v>12.5</v>
      </c>
      <c r="M59" s="36">
        <f t="shared" si="7"/>
        <v>0.004833333333</v>
      </c>
      <c r="N59" s="37">
        <f t="shared" si="8"/>
        <v>0.5331161394</v>
      </c>
    </row>
    <row r="60" ht="15.75" customHeight="1">
      <c r="A60" s="38">
        <v>79.15</v>
      </c>
      <c r="B60" s="39">
        <f t="shared" si="1"/>
        <v>10.39</v>
      </c>
      <c r="C60" s="40">
        <f t="shared" si="9"/>
        <v>1.24</v>
      </c>
      <c r="D60" s="47" t="s">
        <v>140</v>
      </c>
      <c r="E60" s="68" t="s">
        <v>87</v>
      </c>
      <c r="F60" s="41"/>
      <c r="G60" s="33">
        <f t="shared" si="2"/>
        <v>0.0496</v>
      </c>
      <c r="H60" s="34">
        <v>25.0</v>
      </c>
      <c r="I60" s="34">
        <f t="shared" si="3"/>
        <v>0.002066666667</v>
      </c>
      <c r="J60" s="35">
        <f t="shared" si="4"/>
        <v>0.450916403</v>
      </c>
      <c r="K60" s="36">
        <f t="shared" si="5"/>
        <v>0.0992</v>
      </c>
      <c r="L60" s="34">
        <f t="shared" si="6"/>
        <v>12.5</v>
      </c>
      <c r="M60" s="36">
        <f t="shared" si="7"/>
        <v>0.004133333333</v>
      </c>
      <c r="N60" s="37">
        <f t="shared" si="8"/>
        <v>0.5372494727</v>
      </c>
    </row>
    <row r="61" ht="15.75" customHeight="1">
      <c r="A61" s="38">
        <v>83.23</v>
      </c>
      <c r="B61" s="39">
        <f t="shared" si="1"/>
        <v>6.31</v>
      </c>
      <c r="C61" s="40">
        <f t="shared" si="9"/>
        <v>4.08</v>
      </c>
      <c r="D61" s="47" t="s">
        <v>141</v>
      </c>
      <c r="E61" s="68"/>
      <c r="F61" s="41"/>
      <c r="G61" s="33">
        <f t="shared" si="2"/>
        <v>0.1632</v>
      </c>
      <c r="H61" s="34">
        <v>25.0</v>
      </c>
      <c r="I61" s="34">
        <f t="shared" si="3"/>
        <v>0.0068</v>
      </c>
      <c r="J61" s="35">
        <f t="shared" si="4"/>
        <v>0.457716403</v>
      </c>
      <c r="K61" s="36">
        <f t="shared" si="5"/>
        <v>0.3264</v>
      </c>
      <c r="L61" s="34">
        <f t="shared" si="6"/>
        <v>12.5</v>
      </c>
      <c r="M61" s="36">
        <f t="shared" si="7"/>
        <v>0.0136</v>
      </c>
      <c r="N61" s="37">
        <f t="shared" si="8"/>
        <v>0.5508494727</v>
      </c>
    </row>
    <row r="62" ht="15.75" customHeight="1">
      <c r="A62" s="49">
        <v>84.82</v>
      </c>
      <c r="B62" s="39">
        <f t="shared" si="1"/>
        <v>4.72</v>
      </c>
      <c r="C62" s="40">
        <f t="shared" si="9"/>
        <v>1.59</v>
      </c>
      <c r="D62" s="47" t="s">
        <v>142</v>
      </c>
      <c r="E62" s="68"/>
      <c r="F62" s="41"/>
      <c r="G62" s="33">
        <f t="shared" si="2"/>
        <v>0.0636</v>
      </c>
      <c r="H62" s="34">
        <v>25.0</v>
      </c>
      <c r="I62" s="34">
        <f t="shared" si="3"/>
        <v>0.00265</v>
      </c>
      <c r="J62" s="35">
        <f t="shared" si="4"/>
        <v>0.460366403</v>
      </c>
      <c r="K62" s="36">
        <f t="shared" si="5"/>
        <v>0.1272</v>
      </c>
      <c r="L62" s="34">
        <f t="shared" si="6"/>
        <v>12.5</v>
      </c>
      <c r="M62" s="36">
        <f t="shared" si="7"/>
        <v>0.0053</v>
      </c>
      <c r="N62" s="37">
        <f t="shared" si="8"/>
        <v>0.5561494727</v>
      </c>
    </row>
    <row r="63" ht="15.75" customHeight="1">
      <c r="A63" s="38">
        <v>87.0</v>
      </c>
      <c r="B63" s="39">
        <f t="shared" si="1"/>
        <v>2.54</v>
      </c>
      <c r="C63" s="40">
        <f t="shared" si="9"/>
        <v>2.18</v>
      </c>
      <c r="D63" s="47" t="s">
        <v>143</v>
      </c>
      <c r="E63" s="68"/>
      <c r="F63" s="41"/>
      <c r="G63" s="33">
        <f t="shared" si="2"/>
        <v>0.109</v>
      </c>
      <c r="H63" s="34">
        <v>20.0</v>
      </c>
      <c r="I63" s="34">
        <f t="shared" si="3"/>
        <v>0.004541666667</v>
      </c>
      <c r="J63" s="35">
        <f t="shared" si="4"/>
        <v>0.4649080697</v>
      </c>
      <c r="K63" s="36">
        <f t="shared" si="5"/>
        <v>0.218</v>
      </c>
      <c r="L63" s="34">
        <f t="shared" si="6"/>
        <v>10</v>
      </c>
      <c r="M63" s="36">
        <f t="shared" si="7"/>
        <v>0.009083333333</v>
      </c>
      <c r="N63" s="37">
        <f t="shared" si="8"/>
        <v>0.565232806</v>
      </c>
    </row>
    <row r="64" ht="15.75" customHeight="1">
      <c r="A64" s="71">
        <v>87.87</v>
      </c>
      <c r="B64" s="39">
        <f t="shared" si="1"/>
        <v>1.67</v>
      </c>
      <c r="C64" s="40">
        <f t="shared" si="9"/>
        <v>0.87</v>
      </c>
      <c r="D64" s="41" t="s">
        <v>144</v>
      </c>
      <c r="E64" s="68"/>
      <c r="F64" s="41"/>
      <c r="G64" s="33">
        <f t="shared" si="2"/>
        <v>0.0435</v>
      </c>
      <c r="H64" s="34">
        <v>20.0</v>
      </c>
      <c r="I64" s="34">
        <f t="shared" si="3"/>
        <v>0.0018125</v>
      </c>
      <c r="J64" s="35">
        <f t="shared" si="4"/>
        <v>0.4667205697</v>
      </c>
      <c r="K64" s="36">
        <f t="shared" si="5"/>
        <v>0.087</v>
      </c>
      <c r="L64" s="34">
        <f t="shared" si="6"/>
        <v>10</v>
      </c>
      <c r="M64" s="36">
        <f t="shared" si="7"/>
        <v>0.003625</v>
      </c>
      <c r="N64" s="37">
        <f t="shared" si="8"/>
        <v>0.568857806</v>
      </c>
    </row>
    <row r="65" ht="15.75" customHeight="1">
      <c r="A65" s="38">
        <v>89.06</v>
      </c>
      <c r="B65" s="39">
        <f t="shared" si="1"/>
        <v>0.48</v>
      </c>
      <c r="C65" s="40">
        <f t="shared" si="9"/>
        <v>1.19</v>
      </c>
      <c r="D65" s="41" t="s">
        <v>145</v>
      </c>
      <c r="E65" s="68"/>
      <c r="F65" s="41"/>
      <c r="G65" s="33">
        <f t="shared" si="2"/>
        <v>0.0595</v>
      </c>
      <c r="H65" s="34">
        <v>20.0</v>
      </c>
      <c r="I65" s="34">
        <f t="shared" si="3"/>
        <v>0.002479166667</v>
      </c>
      <c r="J65" s="35">
        <f t="shared" si="4"/>
        <v>0.4691997363</v>
      </c>
      <c r="K65" s="36">
        <f t="shared" si="5"/>
        <v>0.119</v>
      </c>
      <c r="L65" s="34">
        <f t="shared" si="6"/>
        <v>10</v>
      </c>
      <c r="M65" s="36">
        <f t="shared" si="7"/>
        <v>0.004958333333</v>
      </c>
      <c r="N65" s="37">
        <f t="shared" si="8"/>
        <v>0.5738161394</v>
      </c>
    </row>
    <row r="66" ht="15.75" customHeight="1">
      <c r="A66" s="51">
        <v>89.54</v>
      </c>
      <c r="B66" s="51">
        <f t="shared" si="1"/>
        <v>0</v>
      </c>
      <c r="C66" s="53">
        <f t="shared" si="9"/>
        <v>0.48</v>
      </c>
      <c r="D66" s="54" t="s">
        <v>110</v>
      </c>
      <c r="E66" s="74" t="s">
        <v>111</v>
      </c>
      <c r="F66" s="54"/>
      <c r="G66" s="56">
        <f t="shared" si="2"/>
        <v>0.016</v>
      </c>
      <c r="H66" s="56">
        <v>30.0</v>
      </c>
      <c r="I66" s="56">
        <f t="shared" si="3"/>
        <v>0.0006666666667</v>
      </c>
      <c r="J66" s="57">
        <f t="shared" si="4"/>
        <v>0.469866403</v>
      </c>
      <c r="K66" s="58">
        <f t="shared" si="5"/>
        <v>0.032</v>
      </c>
      <c r="L66" s="56">
        <f t="shared" si="6"/>
        <v>15</v>
      </c>
      <c r="M66" s="58">
        <f t="shared" si="7"/>
        <v>0.001333333333</v>
      </c>
      <c r="N66" s="59">
        <f t="shared" si="8"/>
        <v>0.5751494727</v>
      </c>
    </row>
    <row r="67" ht="15.75" customHeight="1">
      <c r="E67" s="69"/>
      <c r="F67" s="60" t="s">
        <v>146</v>
      </c>
      <c r="G67" s="61"/>
      <c r="H67" s="62" t="str">
        <f>A66/J68*60</f>
        <v>#DIV/0!</v>
      </c>
      <c r="I67" s="60"/>
      <c r="J67" s="63">
        <f>J66-J3</f>
        <v>0.1052830697</v>
      </c>
      <c r="K67" s="60"/>
      <c r="L67" s="62" t="str">
        <f>A66/N68*60</f>
        <v>#DIV/0!</v>
      </c>
      <c r="M67" s="60"/>
      <c r="N67" s="63">
        <f>N66-N3</f>
        <v>0.2105661394</v>
      </c>
    </row>
    <row r="68" ht="15.75" customHeight="1">
      <c r="E68" s="69"/>
      <c r="H68" s="40"/>
      <c r="I68" s="40"/>
      <c r="J68" s="40"/>
      <c r="K68" s="40"/>
      <c r="L68" s="40"/>
      <c r="M68" s="40"/>
      <c r="N68" s="40"/>
    </row>
    <row r="69" ht="15.75" customHeight="1">
      <c r="D69" s="50" t="s">
        <v>113</v>
      </c>
      <c r="E69" s="69"/>
      <c r="H69" s="40"/>
      <c r="L69" s="40"/>
    </row>
    <row r="70" ht="15.75" customHeight="1">
      <c r="D70" s="64" t="s">
        <v>114</v>
      </c>
      <c r="E70" s="69"/>
      <c r="H70" s="40"/>
      <c r="L70" s="40"/>
    </row>
    <row r="71" ht="15.75" customHeight="1">
      <c r="D71" s="65" t="s">
        <v>115</v>
      </c>
      <c r="E71" s="69"/>
      <c r="H71" s="40"/>
      <c r="L71" s="40"/>
    </row>
    <row r="72" ht="15.75" customHeight="1">
      <c r="D72" s="66" t="s">
        <v>116</v>
      </c>
      <c r="E72" s="69"/>
    </row>
    <row r="73" ht="15.75" customHeight="1">
      <c r="E73" s="69"/>
    </row>
    <row r="74" ht="15.75" customHeight="1">
      <c r="E74" s="69"/>
    </row>
    <row r="75" ht="15.75" customHeight="1">
      <c r="E75" s="69"/>
    </row>
    <row r="76" ht="15.75" customHeight="1">
      <c r="E76" s="69"/>
    </row>
    <row r="77" ht="15.75" customHeight="1">
      <c r="E77" s="69"/>
    </row>
    <row r="78" ht="15.75" customHeight="1">
      <c r="E78" s="69"/>
    </row>
    <row r="79" ht="15.75" customHeight="1">
      <c r="E79" s="69"/>
    </row>
    <row r="80" ht="15.75" customHeight="1">
      <c r="E80" s="69"/>
    </row>
    <row r="81" ht="15.75" customHeight="1">
      <c r="E81" s="69"/>
    </row>
    <row r="82" ht="15.75" customHeight="1">
      <c r="E82" s="69"/>
    </row>
    <row r="83" ht="15.75" customHeight="1">
      <c r="E83" s="69"/>
    </row>
    <row r="84" ht="15.75" customHeight="1">
      <c r="E84" s="69"/>
    </row>
    <row r="85" ht="15.75" customHeight="1">
      <c r="E85" s="69"/>
    </row>
    <row r="86" ht="15.75" customHeight="1">
      <c r="E86" s="69"/>
    </row>
    <row r="87" ht="15.75" customHeight="1">
      <c r="E87" s="69"/>
    </row>
    <row r="88" ht="15.75" customHeight="1">
      <c r="E88" s="69"/>
    </row>
    <row r="89" ht="15.75" customHeight="1">
      <c r="E89" s="69"/>
    </row>
    <row r="90" ht="15.75" customHeight="1">
      <c r="E90" s="69"/>
    </row>
    <row r="91" ht="15.75" customHeight="1">
      <c r="E91" s="69"/>
    </row>
    <row r="92" ht="15.75" customHeight="1">
      <c r="E92" s="69"/>
    </row>
    <row r="93" ht="15.75" customHeight="1">
      <c r="E93" s="69"/>
    </row>
    <row r="94" ht="15.75" customHeight="1">
      <c r="E94" s="69"/>
    </row>
    <row r="95" ht="15.75" customHeight="1">
      <c r="E95" s="69"/>
    </row>
    <row r="96" ht="15.75" customHeight="1">
      <c r="E96" s="69"/>
    </row>
    <row r="97" ht="15.75" customHeight="1">
      <c r="E97" s="69"/>
    </row>
    <row r="98" ht="15.75" customHeight="1">
      <c r="E98" s="69"/>
    </row>
    <row r="99" ht="15.75" customHeight="1">
      <c r="E99" s="69"/>
    </row>
    <row r="100" ht="15.75" customHeight="1">
      <c r="E100" s="69"/>
    </row>
    <row r="101" ht="15.75" customHeight="1">
      <c r="E101" s="69"/>
    </row>
    <row r="102" ht="15.75" customHeight="1">
      <c r="E102" s="69"/>
    </row>
    <row r="103" ht="15.75" customHeight="1">
      <c r="E103" s="69"/>
    </row>
    <row r="104" ht="15.75" customHeight="1">
      <c r="E104" s="69"/>
    </row>
    <row r="105" ht="15.75" customHeight="1">
      <c r="E105" s="69"/>
    </row>
    <row r="106" ht="15.75" customHeight="1">
      <c r="E106" s="69"/>
    </row>
    <row r="107" ht="15.75" customHeight="1">
      <c r="E107" s="69"/>
    </row>
    <row r="108" ht="15.75" customHeight="1">
      <c r="E108" s="69"/>
    </row>
    <row r="109" ht="15.75" customHeight="1">
      <c r="E109" s="69"/>
    </row>
    <row r="110" ht="15.75" customHeight="1">
      <c r="E110" s="69"/>
    </row>
    <row r="111" ht="15.75" customHeight="1">
      <c r="E111" s="69"/>
    </row>
    <row r="112" ht="15.75" customHeight="1">
      <c r="E112" s="69"/>
    </row>
    <row r="113" ht="15.75" customHeight="1">
      <c r="E113" s="69"/>
    </row>
    <row r="114" ht="15.75" customHeight="1">
      <c r="E114" s="69"/>
    </row>
    <row r="115" ht="15.75" customHeight="1">
      <c r="E115" s="69"/>
    </row>
    <row r="116" ht="15.75" customHeight="1">
      <c r="E116" s="69"/>
    </row>
    <row r="117" ht="15.75" customHeight="1">
      <c r="E117" s="69"/>
    </row>
    <row r="118" ht="15.75" customHeight="1">
      <c r="E118" s="69"/>
    </row>
    <row r="119" ht="15.75" customHeight="1">
      <c r="E119" s="69"/>
    </row>
    <row r="120" ht="15.75" customHeight="1">
      <c r="E120" s="69"/>
    </row>
    <row r="121" ht="15.75" customHeight="1">
      <c r="E121" s="69"/>
    </row>
    <row r="122" ht="15.75" customHeight="1">
      <c r="E122" s="69"/>
    </row>
    <row r="123" ht="15.75" customHeight="1">
      <c r="E123" s="69"/>
    </row>
    <row r="124" ht="15.75" customHeight="1">
      <c r="E124" s="69"/>
    </row>
    <row r="125" ht="15.75" customHeight="1">
      <c r="E125" s="69"/>
    </row>
    <row r="126" ht="15.75" customHeight="1">
      <c r="E126" s="69"/>
    </row>
    <row r="127" ht="15.75" customHeight="1">
      <c r="E127" s="69"/>
    </row>
    <row r="128" ht="15.75" customHeight="1">
      <c r="E128" s="69"/>
    </row>
    <row r="129" ht="15.75" customHeight="1">
      <c r="E129" s="69"/>
    </row>
    <row r="130" ht="15.75" customHeight="1">
      <c r="E130" s="69"/>
    </row>
    <row r="131" ht="15.75" customHeight="1">
      <c r="E131" s="69"/>
    </row>
    <row r="132" ht="15.75" customHeight="1">
      <c r="E132" s="69"/>
    </row>
    <row r="133" ht="15.75" customHeight="1">
      <c r="E133" s="69"/>
    </row>
    <row r="134" ht="15.75" customHeight="1">
      <c r="E134" s="69"/>
    </row>
    <row r="135" ht="15.75" customHeight="1">
      <c r="E135" s="69"/>
    </row>
    <row r="136" ht="15.75" customHeight="1">
      <c r="E136" s="69"/>
    </row>
    <row r="137" ht="15.75" customHeight="1">
      <c r="E137" s="69"/>
    </row>
    <row r="138" ht="15.75" customHeight="1">
      <c r="E138" s="69"/>
    </row>
    <row r="139" ht="15.75" customHeight="1">
      <c r="E139" s="69"/>
    </row>
    <row r="140" ht="15.75" customHeight="1">
      <c r="E140" s="69"/>
    </row>
    <row r="141" ht="15.75" customHeight="1">
      <c r="E141" s="69"/>
    </row>
    <row r="142" ht="15.75" customHeight="1">
      <c r="E142" s="69"/>
    </row>
    <row r="143" ht="15.75" customHeight="1">
      <c r="E143" s="69"/>
    </row>
    <row r="144" ht="15.75" customHeight="1">
      <c r="E144" s="69"/>
    </row>
    <row r="145" ht="15.75" customHeight="1">
      <c r="E145" s="69"/>
    </row>
    <row r="146" ht="15.75" customHeight="1">
      <c r="E146" s="69"/>
    </row>
    <row r="147" ht="15.75" customHeight="1">
      <c r="E147" s="69"/>
    </row>
    <row r="148" ht="15.75" customHeight="1">
      <c r="E148" s="69"/>
    </row>
    <row r="149" ht="15.75" customHeight="1">
      <c r="E149" s="69"/>
    </row>
    <row r="150" ht="15.75" customHeight="1">
      <c r="E150" s="69"/>
    </row>
    <row r="151" ht="15.75" customHeight="1">
      <c r="E151" s="69"/>
    </row>
    <row r="152" ht="15.75" customHeight="1">
      <c r="E152" s="69"/>
    </row>
    <row r="153" ht="15.75" customHeight="1">
      <c r="E153" s="69"/>
    </row>
    <row r="154" ht="15.75" customHeight="1">
      <c r="E154" s="69"/>
    </row>
    <row r="155" ht="15.75" customHeight="1">
      <c r="E155" s="69"/>
    </row>
    <row r="156" ht="15.75" customHeight="1">
      <c r="E156" s="69"/>
    </row>
    <row r="157" ht="15.75" customHeight="1">
      <c r="E157" s="69"/>
    </row>
    <row r="158" ht="15.75" customHeight="1">
      <c r="E158" s="69"/>
    </row>
    <row r="159" ht="15.75" customHeight="1">
      <c r="E159" s="69"/>
    </row>
    <row r="160" ht="15.75" customHeight="1">
      <c r="E160" s="69"/>
    </row>
    <row r="161" ht="15.75" customHeight="1">
      <c r="E161" s="69"/>
    </row>
    <row r="162" ht="15.75" customHeight="1">
      <c r="E162" s="69"/>
    </row>
    <row r="163" ht="15.75" customHeight="1">
      <c r="E163" s="69"/>
    </row>
    <row r="164" ht="15.75" customHeight="1">
      <c r="E164" s="69"/>
    </row>
    <row r="165" ht="15.75" customHeight="1">
      <c r="E165" s="69"/>
    </row>
    <row r="166" ht="15.75" customHeight="1">
      <c r="E166" s="69"/>
    </row>
    <row r="167" ht="15.75" customHeight="1">
      <c r="E167" s="69"/>
    </row>
    <row r="168" ht="15.75" customHeight="1">
      <c r="E168" s="69"/>
    </row>
    <row r="169" ht="15.75" customHeight="1">
      <c r="E169" s="69"/>
    </row>
    <row r="170" ht="15.75" customHeight="1">
      <c r="E170" s="69"/>
    </row>
    <row r="171" ht="15.75" customHeight="1">
      <c r="E171" s="69"/>
    </row>
    <row r="172" ht="15.75" customHeight="1">
      <c r="E172" s="69"/>
    </row>
    <row r="173" ht="15.75" customHeight="1">
      <c r="E173" s="69"/>
    </row>
    <row r="174" ht="15.75" customHeight="1">
      <c r="E174" s="69"/>
    </row>
    <row r="175" ht="15.75" customHeight="1">
      <c r="E175" s="69"/>
    </row>
    <row r="176" ht="15.75" customHeight="1">
      <c r="E176" s="69"/>
    </row>
    <row r="177" ht="15.75" customHeight="1">
      <c r="E177" s="69"/>
    </row>
    <row r="178" ht="15.75" customHeight="1">
      <c r="E178" s="69"/>
    </row>
    <row r="179" ht="15.75" customHeight="1">
      <c r="E179" s="69"/>
    </row>
    <row r="180" ht="15.75" customHeight="1">
      <c r="E180" s="69"/>
    </row>
    <row r="181" ht="15.75" customHeight="1">
      <c r="E181" s="69"/>
    </row>
    <row r="182" ht="15.75" customHeight="1">
      <c r="E182" s="69"/>
    </row>
    <row r="183" ht="15.75" customHeight="1">
      <c r="E183" s="69"/>
    </row>
    <row r="184" ht="15.75" customHeight="1">
      <c r="E184" s="69"/>
    </row>
    <row r="185" ht="15.75" customHeight="1">
      <c r="E185" s="69"/>
    </row>
    <row r="186" ht="15.75" customHeight="1">
      <c r="E186" s="69"/>
    </row>
    <row r="187" ht="15.75" customHeight="1">
      <c r="E187" s="69"/>
    </row>
    <row r="188" ht="15.75" customHeight="1">
      <c r="E188" s="69"/>
    </row>
    <row r="189" ht="15.75" customHeight="1">
      <c r="E189" s="69"/>
    </row>
    <row r="190" ht="15.75" customHeight="1">
      <c r="E190" s="69"/>
    </row>
    <row r="191" ht="15.75" customHeight="1">
      <c r="E191" s="69"/>
    </row>
    <row r="192" ht="15.75" customHeight="1">
      <c r="E192" s="69"/>
    </row>
    <row r="193" ht="15.75" customHeight="1">
      <c r="E193" s="69"/>
    </row>
    <row r="194" ht="15.75" customHeight="1">
      <c r="E194" s="69"/>
    </row>
    <row r="195" ht="15.75" customHeight="1">
      <c r="E195" s="69"/>
    </row>
    <row r="196" ht="15.75" customHeight="1">
      <c r="E196" s="69"/>
    </row>
    <row r="197" ht="15.75" customHeight="1">
      <c r="E197" s="69"/>
    </row>
    <row r="198" ht="15.75" customHeight="1">
      <c r="E198" s="69"/>
    </row>
    <row r="199" ht="15.75" customHeight="1">
      <c r="E199" s="69"/>
    </row>
    <row r="200" ht="15.75" customHeight="1">
      <c r="E200" s="69"/>
    </row>
    <row r="201" ht="15.75" customHeight="1">
      <c r="E201" s="69"/>
    </row>
    <row r="202" ht="15.75" customHeight="1">
      <c r="E202" s="69"/>
    </row>
    <row r="203" ht="15.75" customHeight="1">
      <c r="E203" s="69"/>
    </row>
    <row r="204" ht="15.75" customHeight="1">
      <c r="E204" s="69"/>
    </row>
    <row r="205" ht="15.75" customHeight="1">
      <c r="E205" s="69"/>
    </row>
    <row r="206" ht="15.75" customHeight="1">
      <c r="E206" s="69"/>
    </row>
    <row r="207" ht="15.75" customHeight="1">
      <c r="E207" s="69"/>
    </row>
    <row r="208" ht="15.75" customHeight="1">
      <c r="E208" s="69"/>
    </row>
    <row r="209" ht="15.75" customHeight="1">
      <c r="E209" s="69"/>
    </row>
    <row r="210" ht="15.75" customHeight="1">
      <c r="E210" s="69"/>
    </row>
    <row r="211" ht="15.75" customHeight="1">
      <c r="E211" s="69"/>
    </row>
    <row r="212" ht="15.75" customHeight="1">
      <c r="E212" s="69"/>
    </row>
    <row r="213" ht="15.75" customHeight="1">
      <c r="E213" s="69"/>
    </row>
    <row r="214" ht="15.75" customHeight="1">
      <c r="E214" s="69"/>
    </row>
    <row r="215" ht="15.75" customHeight="1">
      <c r="E215" s="69"/>
    </row>
    <row r="216" ht="15.75" customHeight="1">
      <c r="E216" s="69"/>
    </row>
    <row r="217" ht="15.75" customHeight="1">
      <c r="E217" s="69"/>
    </row>
    <row r="218" ht="15.75" customHeight="1">
      <c r="E218" s="69"/>
    </row>
    <row r="219" ht="15.75" customHeight="1">
      <c r="E219" s="69"/>
    </row>
    <row r="220" ht="15.75" customHeight="1">
      <c r="E220" s="69"/>
    </row>
    <row r="221" ht="15.75" customHeight="1">
      <c r="E221" s="69"/>
    </row>
    <row r="222" ht="15.75" customHeight="1">
      <c r="E222" s="69"/>
    </row>
    <row r="223" ht="15.75" customHeight="1">
      <c r="E223" s="69"/>
    </row>
    <row r="224" ht="15.75" customHeight="1">
      <c r="E224" s="69"/>
    </row>
    <row r="225" ht="15.75" customHeight="1">
      <c r="E225" s="69"/>
    </row>
    <row r="226" ht="15.75" customHeight="1">
      <c r="E226" s="69"/>
    </row>
    <row r="227" ht="15.75" customHeight="1">
      <c r="E227" s="69"/>
    </row>
    <row r="228" ht="15.75" customHeight="1">
      <c r="E228" s="69"/>
    </row>
    <row r="229" ht="15.75" customHeight="1">
      <c r="E229" s="69"/>
    </row>
    <row r="230" ht="15.75" customHeight="1">
      <c r="E230" s="69"/>
    </row>
    <row r="231" ht="15.75" customHeight="1">
      <c r="E231" s="69"/>
    </row>
    <row r="232" ht="15.75" customHeight="1">
      <c r="E232" s="69"/>
    </row>
    <row r="233" ht="15.75" customHeight="1">
      <c r="E233" s="69"/>
    </row>
    <row r="234" ht="15.75" customHeight="1">
      <c r="E234" s="69"/>
    </row>
    <row r="235" ht="15.75" customHeight="1">
      <c r="E235" s="69"/>
    </row>
    <row r="236" ht="15.75" customHeight="1">
      <c r="E236" s="69"/>
    </row>
    <row r="237" ht="15.75" customHeight="1">
      <c r="E237" s="69"/>
    </row>
    <row r="238" ht="15.75" customHeight="1">
      <c r="E238" s="69"/>
    </row>
    <row r="239" ht="15.75" customHeight="1">
      <c r="E239" s="69"/>
    </row>
    <row r="240" ht="15.75" customHeight="1">
      <c r="E240" s="69"/>
    </row>
    <row r="241" ht="15.75" customHeight="1">
      <c r="E241" s="69"/>
    </row>
    <row r="242" ht="15.75" customHeight="1">
      <c r="E242" s="69"/>
    </row>
    <row r="243" ht="15.75" customHeight="1">
      <c r="E243" s="69"/>
    </row>
    <row r="244" ht="15.75" customHeight="1">
      <c r="E244" s="69"/>
    </row>
    <row r="245" ht="15.75" customHeight="1">
      <c r="E245" s="69"/>
    </row>
    <row r="246" ht="15.75" customHeight="1">
      <c r="E246" s="69"/>
    </row>
    <row r="247" ht="15.75" customHeight="1">
      <c r="E247" s="69"/>
    </row>
    <row r="248" ht="15.75" customHeight="1">
      <c r="E248" s="69"/>
    </row>
    <row r="249" ht="15.75" customHeight="1">
      <c r="E249" s="69"/>
    </row>
    <row r="250" ht="15.75" customHeight="1">
      <c r="E250" s="69"/>
    </row>
    <row r="251" ht="15.75" customHeight="1">
      <c r="E251" s="69"/>
    </row>
    <row r="252" ht="15.75" customHeight="1">
      <c r="E252" s="69"/>
    </row>
    <row r="253" ht="15.75" customHeight="1">
      <c r="E253" s="69"/>
    </row>
    <row r="254" ht="15.75" customHeight="1">
      <c r="E254" s="69"/>
    </row>
    <row r="255" ht="15.75" customHeight="1">
      <c r="E255" s="69"/>
    </row>
    <row r="256" ht="15.75" customHeight="1">
      <c r="E256" s="69"/>
    </row>
    <row r="257" ht="15.75" customHeight="1">
      <c r="E257" s="69"/>
    </row>
    <row r="258" ht="15.75" customHeight="1">
      <c r="E258" s="69"/>
    </row>
    <row r="259" ht="15.75" customHeight="1">
      <c r="E259" s="69"/>
    </row>
    <row r="260" ht="15.75" customHeight="1">
      <c r="E260" s="69"/>
    </row>
    <row r="261" ht="15.75" customHeight="1">
      <c r="E261" s="69"/>
    </row>
    <row r="262" ht="15.75" customHeight="1">
      <c r="E262" s="69"/>
    </row>
    <row r="263" ht="15.75" customHeight="1">
      <c r="E263" s="69"/>
    </row>
    <row r="264" ht="15.75" customHeight="1">
      <c r="E264" s="69"/>
    </row>
    <row r="265" ht="15.75" customHeight="1">
      <c r="E265" s="69"/>
    </row>
    <row r="266" ht="15.75" customHeight="1">
      <c r="E266" s="69"/>
    </row>
    <row r="267" ht="15.75" customHeight="1">
      <c r="E267" s="69"/>
    </row>
    <row r="268" ht="15.75" customHeight="1">
      <c r="E268" s="69"/>
    </row>
    <row r="269" ht="15.75" customHeight="1">
      <c r="E269" s="69"/>
    </row>
    <row r="270" ht="15.75" customHeight="1">
      <c r="E270" s="69"/>
    </row>
    <row r="271" ht="15.75" customHeight="1">
      <c r="E271" s="69"/>
    </row>
    <row r="272" ht="15.75" customHeight="1">
      <c r="E272" s="69"/>
    </row>
    <row r="273" ht="15.75" customHeight="1">
      <c r="E273" s="69"/>
    </row>
    <row r="274" ht="15.75" customHeight="1">
      <c r="E274" s="69"/>
    </row>
    <row r="275" ht="15.75" customHeight="1">
      <c r="E275" s="69"/>
    </row>
    <row r="276" ht="15.75" customHeight="1">
      <c r="E276" s="69"/>
    </row>
    <row r="277" ht="15.75" customHeight="1">
      <c r="E277" s="69"/>
    </row>
    <row r="278" ht="15.75" customHeight="1">
      <c r="E278" s="69"/>
    </row>
    <row r="279" ht="15.75" customHeight="1">
      <c r="E279" s="69"/>
    </row>
    <row r="280" ht="15.75" customHeight="1">
      <c r="E280" s="69"/>
    </row>
    <row r="281" ht="15.75" customHeight="1">
      <c r="E281" s="69"/>
    </row>
    <row r="282" ht="15.75" customHeight="1">
      <c r="E282" s="69"/>
    </row>
    <row r="283" ht="15.75" customHeight="1">
      <c r="E283" s="69"/>
    </row>
    <row r="284" ht="15.75" customHeight="1">
      <c r="E284" s="69"/>
    </row>
    <row r="285" ht="15.75" customHeight="1">
      <c r="E285" s="69"/>
    </row>
    <row r="286" ht="15.75" customHeight="1">
      <c r="E286" s="69"/>
    </row>
    <row r="287" ht="15.75" customHeight="1">
      <c r="E287" s="69"/>
    </row>
    <row r="288" ht="15.75" customHeight="1">
      <c r="E288" s="69"/>
    </row>
    <row r="289" ht="15.75" customHeight="1">
      <c r="E289" s="69"/>
    </row>
    <row r="290" ht="15.75" customHeight="1">
      <c r="E290" s="69"/>
    </row>
    <row r="291" ht="15.75" customHeight="1">
      <c r="E291" s="69"/>
    </row>
    <row r="292" ht="15.75" customHeight="1">
      <c r="E292" s="69"/>
    </row>
    <row r="293" ht="15.75" customHeight="1">
      <c r="E293" s="69"/>
    </row>
    <row r="294" ht="15.75" customHeight="1">
      <c r="E294" s="69"/>
    </row>
    <row r="295" ht="15.75" customHeight="1">
      <c r="E295" s="69"/>
    </row>
    <row r="296" ht="15.75" customHeight="1">
      <c r="E296" s="69"/>
    </row>
    <row r="297" ht="15.75" customHeight="1">
      <c r="E297" s="69"/>
    </row>
    <row r="298" ht="15.75" customHeight="1">
      <c r="E298" s="69"/>
    </row>
    <row r="299" ht="15.75" customHeight="1">
      <c r="E299" s="69"/>
    </row>
    <row r="300" ht="15.75" customHeight="1">
      <c r="E300" s="69"/>
    </row>
    <row r="301" ht="15.75" customHeight="1">
      <c r="E301" s="69"/>
    </row>
    <row r="302" ht="15.75" customHeight="1">
      <c r="E302" s="69"/>
    </row>
    <row r="303" ht="15.75" customHeight="1">
      <c r="E303" s="69"/>
    </row>
    <row r="304" ht="15.75" customHeight="1">
      <c r="E304" s="69"/>
    </row>
    <row r="305" ht="15.75" customHeight="1">
      <c r="E305" s="69"/>
    </row>
    <row r="306" ht="15.75" customHeight="1">
      <c r="E306" s="69"/>
    </row>
    <row r="307" ht="15.75" customHeight="1">
      <c r="E307" s="69"/>
    </row>
    <row r="308" ht="15.75" customHeight="1">
      <c r="E308" s="69"/>
    </row>
    <row r="309" ht="15.75" customHeight="1">
      <c r="E309" s="69"/>
    </row>
    <row r="310" ht="15.75" customHeight="1">
      <c r="E310" s="69"/>
    </row>
    <row r="311" ht="15.75" customHeight="1">
      <c r="E311" s="69"/>
    </row>
    <row r="312" ht="15.75" customHeight="1">
      <c r="E312" s="69"/>
    </row>
    <row r="313" ht="15.75" customHeight="1">
      <c r="E313" s="69"/>
    </row>
    <row r="314" ht="15.75" customHeight="1">
      <c r="E314" s="69"/>
    </row>
    <row r="315" ht="15.75" customHeight="1">
      <c r="E315" s="69"/>
    </row>
    <row r="316" ht="15.75" customHeight="1">
      <c r="E316" s="69"/>
    </row>
    <row r="317" ht="15.75" customHeight="1">
      <c r="E317" s="69"/>
    </row>
    <row r="318" ht="15.75" customHeight="1">
      <c r="E318" s="69"/>
    </row>
    <row r="319" ht="15.75" customHeight="1">
      <c r="E319" s="69"/>
    </row>
    <row r="320" ht="15.75" customHeight="1">
      <c r="E320" s="69"/>
    </row>
    <row r="321" ht="15.75" customHeight="1">
      <c r="E321" s="69"/>
    </row>
    <row r="322" ht="15.75" customHeight="1">
      <c r="E322" s="69"/>
    </row>
    <row r="323" ht="15.75" customHeight="1">
      <c r="E323" s="69"/>
    </row>
    <row r="324" ht="15.75" customHeight="1">
      <c r="E324" s="69"/>
    </row>
    <row r="325" ht="15.75" customHeight="1">
      <c r="E325" s="69"/>
    </row>
    <row r="326" ht="15.75" customHeight="1">
      <c r="E326" s="69"/>
    </row>
    <row r="327" ht="15.75" customHeight="1">
      <c r="E327" s="69"/>
    </row>
    <row r="328" ht="15.75" customHeight="1">
      <c r="E328" s="69"/>
    </row>
    <row r="329" ht="15.75" customHeight="1">
      <c r="E329" s="69"/>
    </row>
    <row r="330" ht="15.75" customHeight="1">
      <c r="E330" s="69"/>
    </row>
    <row r="331" ht="15.75" customHeight="1">
      <c r="E331" s="69"/>
    </row>
    <row r="332" ht="15.75" customHeight="1">
      <c r="E332" s="69"/>
    </row>
    <row r="333" ht="15.75" customHeight="1">
      <c r="E333" s="69"/>
    </row>
    <row r="334" ht="15.75" customHeight="1">
      <c r="E334" s="69"/>
    </row>
    <row r="335" ht="15.75" customHeight="1">
      <c r="E335" s="69"/>
    </row>
    <row r="336" ht="15.75" customHeight="1">
      <c r="E336" s="69"/>
    </row>
    <row r="337" ht="15.75" customHeight="1">
      <c r="E337" s="69"/>
    </row>
    <row r="338" ht="15.75" customHeight="1">
      <c r="E338" s="69"/>
    </row>
    <row r="339" ht="15.75" customHeight="1">
      <c r="E339" s="69"/>
    </row>
    <row r="340" ht="15.75" customHeight="1">
      <c r="E340" s="69"/>
    </row>
    <row r="341" ht="15.75" customHeight="1">
      <c r="E341" s="69"/>
    </row>
    <row r="342" ht="15.75" customHeight="1">
      <c r="E342" s="69"/>
    </row>
    <row r="343" ht="15.75" customHeight="1">
      <c r="E343" s="69"/>
    </row>
    <row r="344" ht="15.75" customHeight="1">
      <c r="E344" s="69"/>
    </row>
    <row r="345" ht="15.75" customHeight="1">
      <c r="E345" s="69"/>
    </row>
    <row r="346" ht="15.75" customHeight="1">
      <c r="E346" s="69"/>
    </row>
    <row r="347" ht="15.75" customHeight="1">
      <c r="E347" s="69"/>
    </row>
    <row r="348" ht="15.75" customHeight="1">
      <c r="E348" s="69"/>
    </row>
    <row r="349" ht="15.75" customHeight="1">
      <c r="E349" s="69"/>
    </row>
    <row r="350" ht="15.75" customHeight="1">
      <c r="E350" s="69"/>
    </row>
    <row r="351" ht="15.75" customHeight="1">
      <c r="E351" s="69"/>
    </row>
    <row r="352" ht="15.75" customHeight="1">
      <c r="E352" s="69"/>
    </row>
    <row r="353" ht="15.75" customHeight="1">
      <c r="E353" s="69"/>
    </row>
    <row r="354" ht="15.75" customHeight="1">
      <c r="E354" s="69"/>
    </row>
    <row r="355" ht="15.75" customHeight="1">
      <c r="E355" s="69"/>
    </row>
    <row r="356" ht="15.75" customHeight="1">
      <c r="E356" s="69"/>
    </row>
    <row r="357" ht="15.75" customHeight="1">
      <c r="E357" s="69"/>
    </row>
    <row r="358" ht="15.75" customHeight="1">
      <c r="E358" s="69"/>
    </row>
    <row r="359" ht="15.75" customHeight="1">
      <c r="E359" s="69"/>
    </row>
    <row r="360" ht="15.75" customHeight="1">
      <c r="E360" s="69"/>
    </row>
    <row r="361" ht="15.75" customHeight="1">
      <c r="E361" s="69"/>
    </row>
    <row r="362" ht="15.75" customHeight="1">
      <c r="E362" s="69"/>
    </row>
    <row r="363" ht="15.75" customHeight="1">
      <c r="E363" s="69"/>
    </row>
    <row r="364" ht="15.75" customHeight="1">
      <c r="E364" s="69"/>
    </row>
    <row r="365" ht="15.75" customHeight="1">
      <c r="E365" s="69"/>
    </row>
    <row r="366" ht="15.75" customHeight="1">
      <c r="E366" s="69"/>
    </row>
    <row r="367" ht="15.75" customHeight="1">
      <c r="E367" s="69"/>
    </row>
    <row r="368" ht="15.75" customHeight="1">
      <c r="E368" s="69"/>
    </row>
    <row r="369" ht="15.75" customHeight="1">
      <c r="E369" s="69"/>
    </row>
    <row r="370" ht="15.75" customHeight="1">
      <c r="E370" s="69"/>
    </row>
    <row r="371" ht="15.75" customHeight="1">
      <c r="E371" s="69"/>
    </row>
    <row r="372" ht="15.75" customHeight="1">
      <c r="E372" s="69"/>
    </row>
    <row r="373" ht="15.75" customHeight="1">
      <c r="E373" s="69"/>
    </row>
    <row r="374" ht="15.75" customHeight="1">
      <c r="E374" s="69"/>
    </row>
    <row r="375" ht="15.75" customHeight="1">
      <c r="E375" s="69"/>
    </row>
    <row r="376" ht="15.75" customHeight="1">
      <c r="E376" s="69"/>
    </row>
    <row r="377" ht="15.75" customHeight="1">
      <c r="E377" s="69"/>
    </row>
    <row r="378" ht="15.75" customHeight="1">
      <c r="E378" s="69"/>
    </row>
    <row r="379" ht="15.75" customHeight="1">
      <c r="E379" s="69"/>
    </row>
    <row r="380" ht="15.75" customHeight="1">
      <c r="E380" s="69"/>
    </row>
    <row r="381" ht="15.75" customHeight="1">
      <c r="E381" s="69"/>
    </row>
    <row r="382" ht="15.75" customHeight="1">
      <c r="E382" s="69"/>
    </row>
    <row r="383" ht="15.75" customHeight="1">
      <c r="E383" s="69"/>
    </row>
    <row r="384" ht="15.75" customHeight="1">
      <c r="E384" s="69"/>
    </row>
    <row r="385" ht="15.75" customHeight="1">
      <c r="E385" s="69"/>
    </row>
    <row r="386" ht="15.75" customHeight="1">
      <c r="E386" s="69"/>
    </row>
    <row r="387" ht="15.75" customHeight="1">
      <c r="E387" s="69"/>
    </row>
    <row r="388" ht="15.75" customHeight="1">
      <c r="E388" s="69"/>
    </row>
    <row r="389" ht="15.75" customHeight="1">
      <c r="E389" s="69"/>
    </row>
    <row r="390" ht="15.75" customHeight="1">
      <c r="E390" s="69"/>
    </row>
    <row r="391" ht="15.75" customHeight="1">
      <c r="E391" s="69"/>
    </row>
    <row r="392" ht="15.75" customHeight="1">
      <c r="E392" s="69"/>
    </row>
    <row r="393" ht="15.75" customHeight="1">
      <c r="E393" s="69"/>
    </row>
    <row r="394" ht="15.75" customHeight="1">
      <c r="E394" s="69"/>
    </row>
    <row r="395" ht="15.75" customHeight="1">
      <c r="E395" s="69"/>
    </row>
    <row r="396" ht="15.75" customHeight="1">
      <c r="E396" s="69"/>
    </row>
    <row r="397" ht="15.75" customHeight="1">
      <c r="E397" s="69"/>
    </row>
    <row r="398" ht="15.75" customHeight="1">
      <c r="E398" s="69"/>
    </row>
    <row r="399" ht="15.75" customHeight="1">
      <c r="E399" s="69"/>
    </row>
    <row r="400" ht="15.75" customHeight="1">
      <c r="E400" s="69"/>
    </row>
    <row r="401" ht="15.75" customHeight="1">
      <c r="E401" s="69"/>
    </row>
    <row r="402" ht="15.75" customHeight="1">
      <c r="E402" s="69"/>
    </row>
    <row r="403" ht="15.75" customHeight="1">
      <c r="E403" s="69"/>
    </row>
    <row r="404" ht="15.75" customHeight="1">
      <c r="E404" s="69"/>
    </row>
    <row r="405" ht="15.75" customHeight="1">
      <c r="E405" s="69"/>
    </row>
    <row r="406" ht="15.75" customHeight="1">
      <c r="E406" s="69"/>
    </row>
    <row r="407" ht="15.75" customHeight="1">
      <c r="E407" s="69"/>
    </row>
    <row r="408" ht="15.75" customHeight="1">
      <c r="E408" s="69"/>
    </row>
    <row r="409" ht="15.75" customHeight="1">
      <c r="E409" s="69"/>
    </row>
    <row r="410" ht="15.75" customHeight="1">
      <c r="E410" s="69"/>
    </row>
    <row r="411" ht="15.75" customHeight="1">
      <c r="E411" s="69"/>
    </row>
    <row r="412" ht="15.75" customHeight="1">
      <c r="E412" s="69"/>
    </row>
    <row r="413" ht="15.75" customHeight="1">
      <c r="E413" s="69"/>
    </row>
    <row r="414" ht="15.75" customHeight="1">
      <c r="E414" s="69"/>
    </row>
    <row r="415" ht="15.75" customHeight="1">
      <c r="E415" s="69"/>
    </row>
    <row r="416" ht="15.75" customHeight="1">
      <c r="E416" s="69"/>
    </row>
    <row r="417" ht="15.75" customHeight="1">
      <c r="E417" s="69"/>
    </row>
    <row r="418" ht="15.75" customHeight="1">
      <c r="E418" s="69"/>
    </row>
    <row r="419" ht="15.75" customHeight="1">
      <c r="E419" s="69"/>
    </row>
    <row r="420" ht="15.75" customHeight="1">
      <c r="E420" s="69"/>
    </row>
    <row r="421" ht="15.75" customHeight="1">
      <c r="E421" s="69"/>
    </row>
    <row r="422" ht="15.75" customHeight="1">
      <c r="E422" s="69"/>
    </row>
    <row r="423" ht="15.75" customHeight="1">
      <c r="E423" s="69"/>
    </row>
    <row r="424" ht="15.75" customHeight="1">
      <c r="E424" s="69"/>
    </row>
    <row r="425" ht="15.75" customHeight="1">
      <c r="E425" s="69"/>
    </row>
    <row r="426" ht="15.75" customHeight="1">
      <c r="E426" s="69"/>
    </row>
    <row r="427" ht="15.75" customHeight="1">
      <c r="E427" s="69"/>
    </row>
    <row r="428" ht="15.75" customHeight="1">
      <c r="E428" s="69"/>
    </row>
    <row r="429" ht="15.75" customHeight="1">
      <c r="E429" s="69"/>
    </row>
    <row r="430" ht="15.75" customHeight="1">
      <c r="E430" s="69"/>
    </row>
    <row r="431" ht="15.75" customHeight="1">
      <c r="E431" s="69"/>
    </row>
    <row r="432" ht="15.75" customHeight="1">
      <c r="E432" s="69"/>
    </row>
    <row r="433" ht="15.75" customHeight="1">
      <c r="E433" s="69"/>
    </row>
    <row r="434" ht="15.75" customHeight="1">
      <c r="E434" s="69"/>
    </row>
    <row r="435" ht="15.75" customHeight="1">
      <c r="E435" s="69"/>
    </row>
    <row r="436" ht="15.75" customHeight="1">
      <c r="E436" s="69"/>
    </row>
    <row r="437" ht="15.75" customHeight="1">
      <c r="E437" s="69"/>
    </row>
    <row r="438" ht="15.75" customHeight="1">
      <c r="E438" s="69"/>
    </row>
    <row r="439" ht="15.75" customHeight="1">
      <c r="E439" s="69"/>
    </row>
    <row r="440" ht="15.75" customHeight="1">
      <c r="E440" s="69"/>
    </row>
    <row r="441" ht="15.75" customHeight="1">
      <c r="E441" s="69"/>
    </row>
    <row r="442" ht="15.75" customHeight="1">
      <c r="E442" s="69"/>
    </row>
    <row r="443" ht="15.75" customHeight="1">
      <c r="E443" s="69"/>
    </row>
    <row r="444" ht="15.75" customHeight="1">
      <c r="E444" s="69"/>
    </row>
    <row r="445" ht="15.75" customHeight="1">
      <c r="E445" s="69"/>
    </row>
    <row r="446" ht="15.75" customHeight="1">
      <c r="E446" s="69"/>
    </row>
    <row r="447" ht="15.75" customHeight="1">
      <c r="E447" s="69"/>
    </row>
    <row r="448" ht="15.75" customHeight="1">
      <c r="E448" s="69"/>
    </row>
    <row r="449" ht="15.75" customHeight="1">
      <c r="E449" s="69"/>
    </row>
    <row r="450" ht="15.75" customHeight="1">
      <c r="E450" s="69"/>
    </row>
    <row r="451" ht="15.75" customHeight="1">
      <c r="E451" s="69"/>
    </row>
    <row r="452" ht="15.75" customHeight="1">
      <c r="E452" s="69"/>
    </row>
    <row r="453" ht="15.75" customHeight="1">
      <c r="E453" s="69"/>
    </row>
    <row r="454" ht="15.75" customHeight="1">
      <c r="E454" s="69"/>
    </row>
    <row r="455" ht="15.75" customHeight="1">
      <c r="E455" s="69"/>
    </row>
    <row r="456" ht="15.75" customHeight="1">
      <c r="E456" s="69"/>
    </row>
    <row r="457" ht="15.75" customHeight="1">
      <c r="E457" s="69"/>
    </row>
    <row r="458" ht="15.75" customHeight="1">
      <c r="E458" s="69"/>
    </row>
    <row r="459" ht="15.75" customHeight="1">
      <c r="E459" s="69"/>
    </row>
    <row r="460" ht="15.75" customHeight="1">
      <c r="E460" s="69"/>
    </row>
    <row r="461" ht="15.75" customHeight="1">
      <c r="E461" s="69"/>
    </row>
    <row r="462" ht="15.75" customHeight="1">
      <c r="E462" s="69"/>
    </row>
    <row r="463" ht="15.75" customHeight="1">
      <c r="E463" s="69"/>
    </row>
    <row r="464" ht="15.75" customHeight="1">
      <c r="E464" s="69"/>
    </row>
    <row r="465" ht="15.75" customHeight="1">
      <c r="E465" s="69"/>
    </row>
    <row r="466" ht="15.75" customHeight="1">
      <c r="E466" s="69"/>
    </row>
    <row r="467" ht="15.75" customHeight="1">
      <c r="E467" s="69"/>
    </row>
    <row r="468" ht="15.75" customHeight="1">
      <c r="E468" s="69"/>
    </row>
    <row r="469" ht="15.75" customHeight="1">
      <c r="E469" s="69"/>
    </row>
    <row r="470" ht="15.75" customHeight="1">
      <c r="E470" s="69"/>
    </row>
    <row r="471" ht="15.75" customHeight="1">
      <c r="E471" s="69"/>
    </row>
    <row r="472" ht="15.75" customHeight="1">
      <c r="E472" s="69"/>
    </row>
    <row r="473" ht="15.75" customHeight="1">
      <c r="E473" s="69"/>
    </row>
    <row r="474" ht="15.75" customHeight="1">
      <c r="E474" s="69"/>
    </row>
    <row r="475" ht="15.75" customHeight="1">
      <c r="E475" s="69"/>
    </row>
    <row r="476" ht="15.75" customHeight="1">
      <c r="E476" s="69"/>
    </row>
    <row r="477" ht="15.75" customHeight="1">
      <c r="E477" s="69"/>
    </row>
    <row r="478" ht="15.75" customHeight="1">
      <c r="E478" s="69"/>
    </row>
    <row r="479" ht="15.75" customHeight="1">
      <c r="E479" s="69"/>
    </row>
    <row r="480" ht="15.75" customHeight="1">
      <c r="E480" s="69"/>
    </row>
    <row r="481" ht="15.75" customHeight="1">
      <c r="E481" s="69"/>
    </row>
    <row r="482" ht="15.75" customHeight="1">
      <c r="E482" s="69"/>
    </row>
    <row r="483" ht="15.75" customHeight="1">
      <c r="E483" s="69"/>
    </row>
    <row r="484" ht="15.75" customHeight="1">
      <c r="E484" s="69"/>
    </row>
    <row r="485" ht="15.75" customHeight="1">
      <c r="E485" s="69"/>
    </row>
    <row r="486" ht="15.75" customHeight="1">
      <c r="E486" s="69"/>
    </row>
    <row r="487" ht="15.75" customHeight="1">
      <c r="E487" s="69"/>
    </row>
    <row r="488" ht="15.75" customHeight="1">
      <c r="E488" s="69"/>
    </row>
    <row r="489" ht="15.75" customHeight="1">
      <c r="E489" s="69"/>
    </row>
    <row r="490" ht="15.75" customHeight="1">
      <c r="E490" s="69"/>
    </row>
    <row r="491" ht="15.75" customHeight="1">
      <c r="E491" s="69"/>
    </row>
    <row r="492" ht="15.75" customHeight="1">
      <c r="E492" s="69"/>
    </row>
    <row r="493" ht="15.75" customHeight="1">
      <c r="E493" s="69"/>
    </row>
    <row r="494" ht="15.75" customHeight="1">
      <c r="E494" s="69"/>
    </row>
    <row r="495" ht="15.75" customHeight="1">
      <c r="E495" s="69"/>
    </row>
    <row r="496" ht="15.75" customHeight="1">
      <c r="E496" s="69"/>
    </row>
    <row r="497" ht="15.75" customHeight="1">
      <c r="E497" s="69"/>
    </row>
    <row r="498" ht="15.75" customHeight="1">
      <c r="E498" s="69"/>
    </row>
    <row r="499" ht="15.75" customHeight="1">
      <c r="E499" s="69"/>
    </row>
    <row r="500" ht="15.75" customHeight="1">
      <c r="E500" s="69"/>
    </row>
    <row r="501" ht="15.75" customHeight="1">
      <c r="E501" s="69"/>
    </row>
    <row r="502" ht="15.75" customHeight="1">
      <c r="E502" s="69"/>
    </row>
    <row r="503" ht="15.75" customHeight="1">
      <c r="E503" s="69"/>
    </row>
    <row r="504" ht="15.75" customHeight="1">
      <c r="E504" s="69"/>
    </row>
    <row r="505" ht="15.75" customHeight="1">
      <c r="E505" s="69"/>
    </row>
    <row r="506" ht="15.75" customHeight="1">
      <c r="E506" s="69"/>
    </row>
    <row r="507" ht="15.75" customHeight="1">
      <c r="E507" s="69"/>
    </row>
    <row r="508" ht="15.75" customHeight="1">
      <c r="E508" s="69"/>
    </row>
    <row r="509" ht="15.75" customHeight="1">
      <c r="E509" s="69"/>
    </row>
    <row r="510" ht="15.75" customHeight="1">
      <c r="E510" s="69"/>
    </row>
    <row r="511" ht="15.75" customHeight="1">
      <c r="E511" s="69"/>
    </row>
    <row r="512" ht="15.75" customHeight="1">
      <c r="E512" s="69"/>
    </row>
    <row r="513" ht="15.75" customHeight="1">
      <c r="E513" s="69"/>
    </row>
    <row r="514" ht="15.75" customHeight="1">
      <c r="E514" s="69"/>
    </row>
    <row r="515" ht="15.75" customHeight="1">
      <c r="E515" s="69"/>
    </row>
    <row r="516" ht="15.75" customHeight="1">
      <c r="E516" s="69"/>
    </row>
    <row r="517" ht="15.75" customHeight="1">
      <c r="E517" s="69"/>
    </row>
    <row r="518" ht="15.75" customHeight="1">
      <c r="E518" s="69"/>
    </row>
    <row r="519" ht="15.75" customHeight="1">
      <c r="E519" s="69"/>
    </row>
    <row r="520" ht="15.75" customHeight="1">
      <c r="E520" s="69"/>
    </row>
    <row r="521" ht="15.75" customHeight="1">
      <c r="E521" s="69"/>
    </row>
    <row r="522" ht="15.75" customHeight="1">
      <c r="E522" s="69"/>
    </row>
    <row r="523" ht="15.75" customHeight="1">
      <c r="E523" s="69"/>
    </row>
    <row r="524" ht="15.75" customHeight="1">
      <c r="E524" s="69"/>
    </row>
    <row r="525" ht="15.75" customHeight="1">
      <c r="E525" s="69"/>
    </row>
    <row r="526" ht="15.75" customHeight="1">
      <c r="E526" s="69"/>
    </row>
    <row r="527" ht="15.75" customHeight="1">
      <c r="E527" s="69"/>
    </row>
    <row r="528" ht="15.75" customHeight="1">
      <c r="E528" s="69"/>
    </row>
    <row r="529" ht="15.75" customHeight="1">
      <c r="E529" s="69"/>
    </row>
    <row r="530" ht="15.75" customHeight="1">
      <c r="E530" s="69"/>
    </row>
    <row r="531" ht="15.75" customHeight="1">
      <c r="E531" s="69"/>
    </row>
    <row r="532" ht="15.75" customHeight="1">
      <c r="E532" s="69"/>
    </row>
    <row r="533" ht="15.75" customHeight="1">
      <c r="E533" s="69"/>
    </row>
    <row r="534" ht="15.75" customHeight="1">
      <c r="E534" s="69"/>
    </row>
    <row r="535" ht="15.75" customHeight="1">
      <c r="E535" s="69"/>
    </row>
    <row r="536" ht="15.75" customHeight="1">
      <c r="E536" s="69"/>
    </row>
    <row r="537" ht="15.75" customHeight="1">
      <c r="E537" s="69"/>
    </row>
    <row r="538" ht="15.75" customHeight="1">
      <c r="E538" s="69"/>
    </row>
    <row r="539" ht="15.75" customHeight="1">
      <c r="E539" s="69"/>
    </row>
    <row r="540" ht="15.75" customHeight="1">
      <c r="E540" s="69"/>
    </row>
    <row r="541" ht="15.75" customHeight="1">
      <c r="E541" s="69"/>
    </row>
    <row r="542" ht="15.75" customHeight="1">
      <c r="E542" s="69"/>
    </row>
    <row r="543" ht="15.75" customHeight="1">
      <c r="E543" s="69"/>
    </row>
    <row r="544" ht="15.75" customHeight="1">
      <c r="E544" s="69"/>
    </row>
    <row r="545" ht="15.75" customHeight="1">
      <c r="E545" s="69"/>
    </row>
    <row r="546" ht="15.75" customHeight="1">
      <c r="E546" s="69"/>
    </row>
    <row r="547" ht="15.75" customHeight="1">
      <c r="E547" s="69"/>
    </row>
    <row r="548" ht="15.75" customHeight="1">
      <c r="E548" s="69"/>
    </row>
    <row r="549" ht="15.75" customHeight="1">
      <c r="E549" s="69"/>
    </row>
    <row r="550" ht="15.75" customHeight="1">
      <c r="E550" s="69"/>
    </row>
    <row r="551" ht="15.75" customHeight="1">
      <c r="E551" s="69"/>
    </row>
    <row r="552" ht="15.75" customHeight="1">
      <c r="E552" s="69"/>
    </row>
    <row r="553" ht="15.75" customHeight="1">
      <c r="E553" s="69"/>
    </row>
    <row r="554" ht="15.75" customHeight="1">
      <c r="E554" s="69"/>
    </row>
    <row r="555" ht="15.75" customHeight="1">
      <c r="E555" s="69"/>
    </row>
    <row r="556" ht="15.75" customHeight="1">
      <c r="E556" s="69"/>
    </row>
    <row r="557" ht="15.75" customHeight="1">
      <c r="E557" s="69"/>
    </row>
    <row r="558" ht="15.75" customHeight="1">
      <c r="E558" s="69"/>
    </row>
    <row r="559" ht="15.75" customHeight="1">
      <c r="E559" s="69"/>
    </row>
    <row r="560" ht="15.75" customHeight="1">
      <c r="E560" s="69"/>
    </row>
    <row r="561" ht="15.75" customHeight="1">
      <c r="E561" s="69"/>
    </row>
    <row r="562" ht="15.75" customHeight="1">
      <c r="E562" s="69"/>
    </row>
    <row r="563" ht="15.75" customHeight="1">
      <c r="E563" s="69"/>
    </row>
    <row r="564" ht="15.75" customHeight="1">
      <c r="E564" s="69"/>
    </row>
    <row r="565" ht="15.75" customHeight="1">
      <c r="E565" s="69"/>
    </row>
    <row r="566" ht="15.75" customHeight="1">
      <c r="E566" s="69"/>
    </row>
    <row r="567" ht="15.75" customHeight="1">
      <c r="E567" s="69"/>
    </row>
    <row r="568" ht="15.75" customHeight="1">
      <c r="E568" s="69"/>
    </row>
    <row r="569" ht="15.75" customHeight="1">
      <c r="E569" s="69"/>
    </row>
    <row r="570" ht="15.75" customHeight="1">
      <c r="E570" s="69"/>
    </row>
    <row r="571" ht="15.75" customHeight="1">
      <c r="E571" s="69"/>
    </row>
    <row r="572" ht="15.75" customHeight="1">
      <c r="E572" s="69"/>
    </row>
    <row r="573" ht="15.75" customHeight="1">
      <c r="E573" s="69"/>
    </row>
    <row r="574" ht="15.75" customHeight="1">
      <c r="E574" s="69"/>
    </row>
    <row r="575" ht="15.75" customHeight="1">
      <c r="E575" s="69"/>
    </row>
    <row r="576" ht="15.75" customHeight="1">
      <c r="E576" s="69"/>
    </row>
    <row r="577" ht="15.75" customHeight="1">
      <c r="E577" s="69"/>
    </row>
    <row r="578" ht="15.75" customHeight="1">
      <c r="E578" s="69"/>
    </row>
    <row r="579" ht="15.75" customHeight="1">
      <c r="E579" s="69"/>
    </row>
    <row r="580" ht="15.75" customHeight="1">
      <c r="E580" s="69"/>
    </row>
    <row r="581" ht="15.75" customHeight="1">
      <c r="E581" s="69"/>
    </row>
    <row r="582" ht="15.75" customHeight="1">
      <c r="E582" s="69"/>
    </row>
    <row r="583" ht="15.75" customHeight="1">
      <c r="E583" s="69"/>
    </row>
    <row r="584" ht="15.75" customHeight="1">
      <c r="E584" s="69"/>
    </row>
    <row r="585" ht="15.75" customHeight="1">
      <c r="E585" s="69"/>
    </row>
    <row r="586" ht="15.75" customHeight="1">
      <c r="E586" s="69"/>
    </row>
    <row r="587" ht="15.75" customHeight="1">
      <c r="E587" s="69"/>
    </row>
    <row r="588" ht="15.75" customHeight="1">
      <c r="E588" s="69"/>
    </row>
    <row r="589" ht="15.75" customHeight="1">
      <c r="E589" s="69"/>
    </row>
    <row r="590" ht="15.75" customHeight="1">
      <c r="E590" s="69"/>
    </row>
    <row r="591" ht="15.75" customHeight="1">
      <c r="E591" s="69"/>
    </row>
    <row r="592" ht="15.75" customHeight="1">
      <c r="E592" s="69"/>
    </row>
    <row r="593" ht="15.75" customHeight="1">
      <c r="E593" s="69"/>
    </row>
    <row r="594" ht="15.75" customHeight="1">
      <c r="E594" s="69"/>
    </row>
    <row r="595" ht="15.75" customHeight="1">
      <c r="E595" s="69"/>
    </row>
    <row r="596" ht="15.75" customHeight="1">
      <c r="E596" s="69"/>
    </row>
    <row r="597" ht="15.75" customHeight="1">
      <c r="E597" s="69"/>
    </row>
    <row r="598" ht="15.75" customHeight="1">
      <c r="E598" s="69"/>
    </row>
    <row r="599" ht="15.75" customHeight="1">
      <c r="E599" s="69"/>
    </row>
    <row r="600" ht="15.75" customHeight="1">
      <c r="E600" s="69"/>
    </row>
    <row r="601" ht="15.75" customHeight="1">
      <c r="E601" s="69"/>
    </row>
    <row r="602" ht="15.75" customHeight="1">
      <c r="E602" s="69"/>
    </row>
    <row r="603" ht="15.75" customHeight="1">
      <c r="E603" s="69"/>
    </row>
    <row r="604" ht="15.75" customHeight="1">
      <c r="E604" s="69"/>
    </row>
    <row r="605" ht="15.75" customHeight="1">
      <c r="E605" s="69"/>
    </row>
    <row r="606" ht="15.75" customHeight="1">
      <c r="E606" s="69"/>
    </row>
    <row r="607" ht="15.75" customHeight="1">
      <c r="E607" s="69"/>
    </row>
    <row r="608" ht="15.75" customHeight="1">
      <c r="E608" s="69"/>
    </row>
    <row r="609" ht="15.75" customHeight="1">
      <c r="E609" s="69"/>
    </row>
    <row r="610" ht="15.75" customHeight="1">
      <c r="E610" s="69"/>
    </row>
    <row r="611" ht="15.75" customHeight="1">
      <c r="E611" s="69"/>
    </row>
    <row r="612" ht="15.75" customHeight="1">
      <c r="E612" s="69"/>
    </row>
    <row r="613" ht="15.75" customHeight="1">
      <c r="E613" s="69"/>
    </row>
    <row r="614" ht="15.75" customHeight="1">
      <c r="E614" s="69"/>
    </row>
    <row r="615" ht="15.75" customHeight="1">
      <c r="E615" s="69"/>
    </row>
    <row r="616" ht="15.75" customHeight="1">
      <c r="E616" s="69"/>
    </row>
    <row r="617" ht="15.75" customHeight="1">
      <c r="E617" s="69"/>
    </row>
    <row r="618" ht="15.75" customHeight="1">
      <c r="E618" s="69"/>
    </row>
    <row r="619" ht="15.75" customHeight="1">
      <c r="E619" s="69"/>
    </row>
    <row r="620" ht="15.75" customHeight="1">
      <c r="E620" s="69"/>
    </row>
    <row r="621" ht="15.75" customHeight="1">
      <c r="E621" s="69"/>
    </row>
    <row r="622" ht="15.75" customHeight="1">
      <c r="E622" s="69"/>
    </row>
    <row r="623" ht="15.75" customHeight="1">
      <c r="E623" s="69"/>
    </row>
    <row r="624" ht="15.75" customHeight="1">
      <c r="E624" s="69"/>
    </row>
    <row r="625" ht="15.75" customHeight="1">
      <c r="E625" s="69"/>
    </row>
    <row r="626" ht="15.75" customHeight="1">
      <c r="E626" s="69"/>
    </row>
    <row r="627" ht="15.75" customHeight="1">
      <c r="E627" s="69"/>
    </row>
    <row r="628" ht="15.75" customHeight="1">
      <c r="E628" s="69"/>
    </row>
    <row r="629" ht="15.75" customHeight="1">
      <c r="E629" s="69"/>
    </row>
    <row r="630" ht="15.75" customHeight="1">
      <c r="E630" s="69"/>
    </row>
    <row r="631" ht="15.75" customHeight="1">
      <c r="E631" s="69"/>
    </row>
    <row r="632" ht="15.75" customHeight="1">
      <c r="E632" s="69"/>
    </row>
    <row r="633" ht="15.75" customHeight="1">
      <c r="E633" s="69"/>
    </row>
    <row r="634" ht="15.75" customHeight="1">
      <c r="E634" s="69"/>
    </row>
    <row r="635" ht="15.75" customHeight="1">
      <c r="E635" s="69"/>
    </row>
    <row r="636" ht="15.75" customHeight="1">
      <c r="E636" s="69"/>
    </row>
    <row r="637" ht="15.75" customHeight="1">
      <c r="E637" s="69"/>
    </row>
    <row r="638" ht="15.75" customHeight="1">
      <c r="E638" s="69"/>
    </row>
    <row r="639" ht="15.75" customHeight="1">
      <c r="E639" s="69"/>
    </row>
    <row r="640" ht="15.75" customHeight="1">
      <c r="E640" s="69"/>
    </row>
    <row r="641" ht="15.75" customHeight="1">
      <c r="E641" s="69"/>
    </row>
    <row r="642" ht="15.75" customHeight="1">
      <c r="E642" s="69"/>
    </row>
    <row r="643" ht="15.75" customHeight="1">
      <c r="E643" s="69"/>
    </row>
    <row r="644" ht="15.75" customHeight="1">
      <c r="E644" s="69"/>
    </row>
    <row r="645" ht="15.75" customHeight="1">
      <c r="E645" s="69"/>
    </row>
    <row r="646" ht="15.75" customHeight="1">
      <c r="E646" s="69"/>
    </row>
    <row r="647" ht="15.75" customHeight="1">
      <c r="E647" s="69"/>
    </row>
    <row r="648" ht="15.75" customHeight="1">
      <c r="E648" s="69"/>
    </row>
    <row r="649" ht="15.75" customHeight="1">
      <c r="E649" s="69"/>
    </row>
    <row r="650" ht="15.75" customHeight="1">
      <c r="E650" s="69"/>
    </row>
    <row r="651" ht="15.75" customHeight="1">
      <c r="E651" s="69"/>
    </row>
    <row r="652" ht="15.75" customHeight="1">
      <c r="E652" s="69"/>
    </row>
    <row r="653" ht="15.75" customHeight="1">
      <c r="E653" s="69"/>
    </row>
    <row r="654" ht="15.75" customHeight="1">
      <c r="E654" s="69"/>
    </row>
    <row r="655" ht="15.75" customHeight="1">
      <c r="E655" s="69"/>
    </row>
    <row r="656" ht="15.75" customHeight="1">
      <c r="E656" s="69"/>
    </row>
    <row r="657" ht="15.75" customHeight="1">
      <c r="E657" s="69"/>
    </row>
    <row r="658" ht="15.75" customHeight="1">
      <c r="E658" s="69"/>
    </row>
    <row r="659" ht="15.75" customHeight="1">
      <c r="E659" s="69"/>
    </row>
    <row r="660" ht="15.75" customHeight="1">
      <c r="E660" s="69"/>
    </row>
    <row r="661" ht="15.75" customHeight="1">
      <c r="E661" s="69"/>
    </row>
    <row r="662" ht="15.75" customHeight="1">
      <c r="E662" s="69"/>
    </row>
    <row r="663" ht="15.75" customHeight="1">
      <c r="E663" s="69"/>
    </row>
    <row r="664" ht="15.75" customHeight="1">
      <c r="E664" s="69"/>
    </row>
    <row r="665" ht="15.75" customHeight="1">
      <c r="E665" s="69"/>
    </row>
    <row r="666" ht="15.75" customHeight="1">
      <c r="E666" s="69"/>
    </row>
    <row r="667" ht="15.75" customHeight="1">
      <c r="E667" s="69"/>
    </row>
    <row r="668" ht="15.75" customHeight="1">
      <c r="E668" s="69"/>
    </row>
    <row r="669" ht="15.75" customHeight="1">
      <c r="E669" s="69"/>
    </row>
    <row r="670" ht="15.75" customHeight="1">
      <c r="E670" s="69"/>
    </row>
    <row r="671" ht="15.75" customHeight="1">
      <c r="E671" s="69"/>
    </row>
    <row r="672" ht="15.75" customHeight="1">
      <c r="E672" s="69"/>
    </row>
    <row r="673" ht="15.75" customHeight="1">
      <c r="E673" s="69"/>
    </row>
    <row r="674" ht="15.75" customHeight="1">
      <c r="E674" s="69"/>
    </row>
    <row r="675" ht="15.75" customHeight="1">
      <c r="E675" s="69"/>
    </row>
    <row r="676" ht="15.75" customHeight="1">
      <c r="E676" s="69"/>
    </row>
    <row r="677" ht="15.75" customHeight="1">
      <c r="E677" s="69"/>
    </row>
    <row r="678" ht="15.75" customHeight="1">
      <c r="E678" s="69"/>
    </row>
    <row r="679" ht="15.75" customHeight="1">
      <c r="E679" s="69"/>
    </row>
    <row r="680" ht="15.75" customHeight="1">
      <c r="E680" s="69"/>
    </row>
    <row r="681" ht="15.75" customHeight="1">
      <c r="E681" s="69"/>
    </row>
    <row r="682" ht="15.75" customHeight="1">
      <c r="E682" s="69"/>
    </row>
    <row r="683" ht="15.75" customHeight="1">
      <c r="E683" s="69"/>
    </row>
    <row r="684" ht="15.75" customHeight="1">
      <c r="E684" s="69"/>
    </row>
    <row r="685" ht="15.75" customHeight="1">
      <c r="E685" s="69"/>
    </row>
    <row r="686" ht="15.75" customHeight="1">
      <c r="E686" s="69"/>
    </row>
    <row r="687" ht="15.75" customHeight="1">
      <c r="E687" s="69"/>
    </row>
    <row r="688" ht="15.75" customHeight="1">
      <c r="E688" s="69"/>
    </row>
    <row r="689" ht="15.75" customHeight="1">
      <c r="E689" s="69"/>
    </row>
    <row r="690" ht="15.75" customHeight="1">
      <c r="E690" s="69"/>
    </row>
    <row r="691" ht="15.75" customHeight="1">
      <c r="E691" s="69"/>
    </row>
    <row r="692" ht="15.75" customHeight="1">
      <c r="E692" s="69"/>
    </row>
    <row r="693" ht="15.75" customHeight="1">
      <c r="E693" s="69"/>
    </row>
    <row r="694" ht="15.75" customHeight="1">
      <c r="E694" s="69"/>
    </row>
    <row r="695" ht="15.75" customHeight="1">
      <c r="E695" s="69"/>
    </row>
    <row r="696" ht="15.75" customHeight="1">
      <c r="E696" s="69"/>
    </row>
    <row r="697" ht="15.75" customHeight="1">
      <c r="E697" s="69"/>
    </row>
    <row r="698" ht="15.75" customHeight="1">
      <c r="E698" s="69"/>
    </row>
    <row r="699" ht="15.75" customHeight="1">
      <c r="E699" s="69"/>
    </row>
    <row r="700" ht="15.75" customHeight="1">
      <c r="E700" s="69"/>
    </row>
    <row r="701" ht="15.75" customHeight="1">
      <c r="E701" s="69"/>
    </row>
    <row r="702" ht="15.75" customHeight="1">
      <c r="E702" s="69"/>
    </row>
    <row r="703" ht="15.75" customHeight="1">
      <c r="E703" s="69"/>
    </row>
    <row r="704" ht="15.75" customHeight="1">
      <c r="E704" s="69"/>
    </row>
    <row r="705" ht="15.75" customHeight="1">
      <c r="E705" s="69"/>
    </row>
    <row r="706" ht="15.75" customHeight="1">
      <c r="E706" s="69"/>
    </row>
    <row r="707" ht="15.75" customHeight="1">
      <c r="E707" s="69"/>
    </row>
    <row r="708" ht="15.75" customHeight="1">
      <c r="E708" s="69"/>
    </row>
    <row r="709" ht="15.75" customHeight="1">
      <c r="E709" s="69"/>
    </row>
    <row r="710" ht="15.75" customHeight="1">
      <c r="E710" s="69"/>
    </row>
    <row r="711" ht="15.75" customHeight="1">
      <c r="E711" s="69"/>
    </row>
    <row r="712" ht="15.75" customHeight="1">
      <c r="E712" s="69"/>
    </row>
    <row r="713" ht="15.75" customHeight="1">
      <c r="E713" s="69"/>
    </row>
    <row r="714" ht="15.75" customHeight="1">
      <c r="E714" s="69"/>
    </row>
    <row r="715" ht="15.75" customHeight="1">
      <c r="E715" s="69"/>
    </row>
    <row r="716" ht="15.75" customHeight="1">
      <c r="E716" s="69"/>
    </row>
    <row r="717" ht="15.75" customHeight="1">
      <c r="E717" s="69"/>
    </row>
    <row r="718" ht="15.75" customHeight="1">
      <c r="E718" s="69"/>
    </row>
    <row r="719" ht="15.75" customHeight="1">
      <c r="E719" s="69"/>
    </row>
    <row r="720" ht="15.75" customHeight="1">
      <c r="E720" s="69"/>
    </row>
    <row r="721" ht="15.75" customHeight="1">
      <c r="E721" s="69"/>
    </row>
    <row r="722" ht="15.75" customHeight="1">
      <c r="E722" s="69"/>
    </row>
    <row r="723" ht="15.75" customHeight="1">
      <c r="E723" s="69"/>
    </row>
    <row r="724" ht="15.75" customHeight="1">
      <c r="E724" s="69"/>
    </row>
    <row r="725" ht="15.75" customHeight="1">
      <c r="E725" s="69"/>
    </row>
    <row r="726" ht="15.75" customHeight="1">
      <c r="E726" s="69"/>
    </row>
    <row r="727" ht="15.75" customHeight="1">
      <c r="E727" s="69"/>
    </row>
    <row r="728" ht="15.75" customHeight="1">
      <c r="E728" s="69"/>
    </row>
    <row r="729" ht="15.75" customHeight="1">
      <c r="E729" s="69"/>
    </row>
    <row r="730" ht="15.75" customHeight="1">
      <c r="E730" s="69"/>
    </row>
    <row r="731" ht="15.75" customHeight="1">
      <c r="E731" s="69"/>
    </row>
    <row r="732" ht="15.75" customHeight="1">
      <c r="E732" s="69"/>
    </row>
    <row r="733" ht="15.75" customHeight="1">
      <c r="E733" s="69"/>
    </row>
    <row r="734" ht="15.75" customHeight="1">
      <c r="E734" s="69"/>
    </row>
    <row r="735" ht="15.75" customHeight="1">
      <c r="E735" s="69"/>
    </row>
    <row r="736" ht="15.75" customHeight="1">
      <c r="E736" s="69"/>
    </row>
    <row r="737" ht="15.75" customHeight="1">
      <c r="E737" s="69"/>
    </row>
    <row r="738" ht="15.75" customHeight="1">
      <c r="E738" s="69"/>
    </row>
    <row r="739" ht="15.75" customHeight="1">
      <c r="E739" s="69"/>
    </row>
    <row r="740" ht="15.75" customHeight="1">
      <c r="E740" s="69"/>
    </row>
    <row r="741" ht="15.75" customHeight="1">
      <c r="E741" s="69"/>
    </row>
    <row r="742" ht="15.75" customHeight="1">
      <c r="E742" s="69"/>
    </row>
    <row r="743" ht="15.75" customHeight="1">
      <c r="E743" s="69"/>
    </row>
    <row r="744" ht="15.75" customHeight="1">
      <c r="E744" s="69"/>
    </row>
    <row r="745" ht="15.75" customHeight="1">
      <c r="E745" s="69"/>
    </row>
    <row r="746" ht="15.75" customHeight="1">
      <c r="E746" s="69"/>
    </row>
    <row r="747" ht="15.75" customHeight="1">
      <c r="E747" s="69"/>
    </row>
    <row r="748" ht="15.75" customHeight="1">
      <c r="E748" s="69"/>
    </row>
    <row r="749" ht="15.75" customHeight="1">
      <c r="E749" s="69"/>
    </row>
    <row r="750" ht="15.75" customHeight="1">
      <c r="E750" s="69"/>
    </row>
    <row r="751" ht="15.75" customHeight="1">
      <c r="E751" s="69"/>
    </row>
    <row r="752" ht="15.75" customHeight="1">
      <c r="E752" s="69"/>
    </row>
    <row r="753" ht="15.75" customHeight="1">
      <c r="E753" s="69"/>
    </row>
    <row r="754" ht="15.75" customHeight="1">
      <c r="E754" s="69"/>
    </row>
    <row r="755" ht="15.75" customHeight="1">
      <c r="E755" s="69"/>
    </row>
    <row r="756" ht="15.75" customHeight="1">
      <c r="E756" s="69"/>
    </row>
    <row r="757" ht="15.75" customHeight="1">
      <c r="E757" s="69"/>
    </row>
    <row r="758" ht="15.75" customHeight="1">
      <c r="E758" s="69"/>
    </row>
    <row r="759" ht="15.75" customHeight="1">
      <c r="E759" s="69"/>
    </row>
    <row r="760" ht="15.75" customHeight="1">
      <c r="E760" s="69"/>
    </row>
    <row r="761" ht="15.75" customHeight="1">
      <c r="E761" s="69"/>
    </row>
    <row r="762" ht="15.75" customHeight="1">
      <c r="E762" s="69"/>
    </row>
    <row r="763" ht="15.75" customHeight="1">
      <c r="E763" s="69"/>
    </row>
    <row r="764" ht="15.75" customHeight="1">
      <c r="E764" s="69"/>
    </row>
    <row r="765" ht="15.75" customHeight="1">
      <c r="E765" s="69"/>
    </row>
    <row r="766" ht="15.75" customHeight="1">
      <c r="E766" s="69"/>
    </row>
    <row r="767" ht="15.75" customHeight="1">
      <c r="E767" s="69"/>
    </row>
    <row r="768" ht="15.75" customHeight="1">
      <c r="E768" s="69"/>
    </row>
    <row r="769" ht="15.75" customHeight="1">
      <c r="E769" s="69"/>
    </row>
    <row r="770" ht="15.75" customHeight="1">
      <c r="E770" s="69"/>
    </row>
    <row r="771" ht="15.75" customHeight="1">
      <c r="E771" s="69"/>
    </row>
    <row r="772" ht="15.75" customHeight="1">
      <c r="E772" s="69"/>
    </row>
    <row r="773" ht="15.75" customHeight="1">
      <c r="E773" s="69"/>
    </row>
    <row r="774" ht="15.75" customHeight="1">
      <c r="E774" s="69"/>
    </row>
    <row r="775" ht="15.75" customHeight="1">
      <c r="E775" s="69"/>
    </row>
    <row r="776" ht="15.75" customHeight="1">
      <c r="E776" s="69"/>
    </row>
    <row r="777" ht="15.75" customHeight="1">
      <c r="E777" s="69"/>
    </row>
    <row r="778" ht="15.75" customHeight="1">
      <c r="E778" s="69"/>
    </row>
    <row r="779" ht="15.75" customHeight="1">
      <c r="E779" s="69"/>
    </row>
    <row r="780" ht="15.75" customHeight="1">
      <c r="E780" s="69"/>
    </row>
    <row r="781" ht="15.75" customHeight="1">
      <c r="E781" s="69"/>
    </row>
    <row r="782" ht="15.75" customHeight="1">
      <c r="E782" s="69"/>
    </row>
    <row r="783" ht="15.75" customHeight="1">
      <c r="E783" s="69"/>
    </row>
    <row r="784" ht="15.75" customHeight="1">
      <c r="E784" s="69"/>
    </row>
    <row r="785" ht="15.75" customHeight="1">
      <c r="E785" s="69"/>
    </row>
    <row r="786" ht="15.75" customHeight="1">
      <c r="E786" s="69"/>
    </row>
    <row r="787" ht="15.75" customHeight="1">
      <c r="E787" s="69"/>
    </row>
    <row r="788" ht="15.75" customHeight="1">
      <c r="E788" s="69"/>
    </row>
    <row r="789" ht="15.75" customHeight="1">
      <c r="E789" s="69"/>
    </row>
    <row r="790" ht="15.75" customHeight="1">
      <c r="E790" s="69"/>
    </row>
    <row r="791" ht="15.75" customHeight="1">
      <c r="E791" s="69"/>
    </row>
    <row r="792" ht="15.75" customHeight="1">
      <c r="E792" s="69"/>
    </row>
    <row r="793" ht="15.75" customHeight="1">
      <c r="E793" s="69"/>
    </row>
    <row r="794" ht="15.75" customHeight="1">
      <c r="E794" s="69"/>
    </row>
    <row r="795" ht="15.75" customHeight="1">
      <c r="E795" s="69"/>
    </row>
    <row r="796" ht="15.75" customHeight="1">
      <c r="E796" s="69"/>
    </row>
    <row r="797" ht="15.75" customHeight="1">
      <c r="E797" s="69"/>
    </row>
    <row r="798" ht="15.75" customHeight="1">
      <c r="E798" s="69"/>
    </row>
    <row r="799" ht="15.75" customHeight="1">
      <c r="E799" s="69"/>
    </row>
    <row r="800" ht="15.75" customHeight="1">
      <c r="E800" s="69"/>
    </row>
    <row r="801" ht="15.75" customHeight="1">
      <c r="E801" s="69"/>
    </row>
    <row r="802" ht="15.75" customHeight="1">
      <c r="E802" s="69"/>
    </row>
    <row r="803" ht="15.75" customHeight="1">
      <c r="E803" s="69"/>
    </row>
    <row r="804" ht="15.75" customHeight="1">
      <c r="E804" s="69"/>
    </row>
    <row r="805" ht="15.75" customHeight="1">
      <c r="E805" s="69"/>
    </row>
    <row r="806" ht="15.75" customHeight="1">
      <c r="E806" s="69"/>
    </row>
    <row r="807" ht="15.75" customHeight="1">
      <c r="E807" s="69"/>
    </row>
    <row r="808" ht="15.75" customHeight="1">
      <c r="E808" s="69"/>
    </row>
    <row r="809" ht="15.75" customHeight="1">
      <c r="E809" s="69"/>
    </row>
    <row r="810" ht="15.75" customHeight="1">
      <c r="E810" s="69"/>
    </row>
    <row r="811" ht="15.75" customHeight="1">
      <c r="E811" s="69"/>
    </row>
    <row r="812" ht="15.75" customHeight="1">
      <c r="E812" s="69"/>
    </row>
    <row r="813" ht="15.75" customHeight="1">
      <c r="E813" s="69"/>
    </row>
    <row r="814" ht="15.75" customHeight="1">
      <c r="E814" s="69"/>
    </row>
    <row r="815" ht="15.75" customHeight="1">
      <c r="E815" s="69"/>
    </row>
    <row r="816" ht="15.75" customHeight="1">
      <c r="E816" s="69"/>
    </row>
    <row r="817" ht="15.75" customHeight="1">
      <c r="E817" s="69"/>
    </row>
    <row r="818" ht="15.75" customHeight="1">
      <c r="E818" s="69"/>
    </row>
    <row r="819" ht="15.75" customHeight="1">
      <c r="E819" s="69"/>
    </row>
    <row r="820" ht="15.75" customHeight="1">
      <c r="E820" s="69"/>
    </row>
    <row r="821" ht="15.75" customHeight="1">
      <c r="E821" s="69"/>
    </row>
    <row r="822" ht="15.75" customHeight="1">
      <c r="E822" s="69"/>
    </row>
    <row r="823" ht="15.75" customHeight="1">
      <c r="E823" s="69"/>
    </row>
    <row r="824" ht="15.75" customHeight="1">
      <c r="E824" s="69"/>
    </row>
    <row r="825" ht="15.75" customHeight="1">
      <c r="E825" s="69"/>
    </row>
    <row r="826" ht="15.75" customHeight="1">
      <c r="E826" s="69"/>
    </row>
    <row r="827" ht="15.75" customHeight="1">
      <c r="E827" s="69"/>
    </row>
    <row r="828" ht="15.75" customHeight="1">
      <c r="E828" s="69"/>
    </row>
    <row r="829" ht="15.75" customHeight="1">
      <c r="E829" s="69"/>
    </row>
    <row r="830" ht="15.75" customHeight="1">
      <c r="E830" s="69"/>
    </row>
    <row r="831" ht="15.75" customHeight="1">
      <c r="E831" s="69"/>
    </row>
    <row r="832" ht="15.75" customHeight="1">
      <c r="E832" s="69"/>
    </row>
    <row r="833" ht="15.75" customHeight="1">
      <c r="E833" s="69"/>
    </row>
    <row r="834" ht="15.75" customHeight="1">
      <c r="E834" s="69"/>
    </row>
    <row r="835" ht="15.75" customHeight="1">
      <c r="E835" s="69"/>
    </row>
    <row r="836" ht="15.75" customHeight="1">
      <c r="E836" s="69"/>
    </row>
    <row r="837" ht="15.75" customHeight="1">
      <c r="E837" s="69"/>
    </row>
    <row r="838" ht="15.75" customHeight="1">
      <c r="E838" s="69"/>
    </row>
    <row r="839" ht="15.75" customHeight="1">
      <c r="E839" s="69"/>
    </row>
    <row r="840" ht="15.75" customHeight="1">
      <c r="E840" s="69"/>
    </row>
    <row r="841" ht="15.75" customHeight="1">
      <c r="E841" s="69"/>
    </row>
    <row r="842" ht="15.75" customHeight="1">
      <c r="E842" s="69"/>
    </row>
    <row r="843" ht="15.75" customHeight="1">
      <c r="E843" s="69"/>
    </row>
    <row r="844" ht="15.75" customHeight="1">
      <c r="E844" s="69"/>
    </row>
    <row r="845" ht="15.75" customHeight="1">
      <c r="E845" s="69"/>
    </row>
    <row r="846" ht="15.75" customHeight="1">
      <c r="E846" s="69"/>
    </row>
    <row r="847" ht="15.75" customHeight="1">
      <c r="E847" s="69"/>
    </row>
    <row r="848" ht="15.75" customHeight="1">
      <c r="E848" s="69"/>
    </row>
    <row r="849" ht="15.75" customHeight="1">
      <c r="E849" s="69"/>
    </row>
    <row r="850" ht="15.75" customHeight="1">
      <c r="E850" s="69"/>
    </row>
    <row r="851" ht="15.75" customHeight="1">
      <c r="E851" s="69"/>
    </row>
    <row r="852" ht="15.75" customHeight="1">
      <c r="E852" s="69"/>
    </row>
    <row r="853" ht="15.75" customHeight="1">
      <c r="E853" s="69"/>
    </row>
    <row r="854" ht="15.75" customHeight="1">
      <c r="E854" s="69"/>
    </row>
    <row r="855" ht="15.75" customHeight="1">
      <c r="E855" s="69"/>
    </row>
    <row r="856" ht="15.75" customHeight="1">
      <c r="E856" s="69"/>
    </row>
    <row r="857" ht="15.75" customHeight="1">
      <c r="E857" s="69"/>
    </row>
    <row r="858" ht="15.75" customHeight="1">
      <c r="E858" s="69"/>
    </row>
    <row r="859" ht="15.75" customHeight="1">
      <c r="E859" s="69"/>
    </row>
    <row r="860" ht="15.75" customHeight="1">
      <c r="E860" s="69"/>
    </row>
    <row r="861" ht="15.75" customHeight="1">
      <c r="E861" s="69"/>
    </row>
    <row r="862" ht="15.75" customHeight="1">
      <c r="E862" s="69"/>
    </row>
    <row r="863" ht="15.75" customHeight="1">
      <c r="E863" s="69"/>
    </row>
    <row r="864" ht="15.75" customHeight="1">
      <c r="E864" s="69"/>
    </row>
    <row r="865" ht="15.75" customHeight="1">
      <c r="E865" s="69"/>
    </row>
    <row r="866" ht="15.75" customHeight="1">
      <c r="E866" s="69"/>
    </row>
    <row r="867" ht="15.75" customHeight="1">
      <c r="E867" s="69"/>
    </row>
    <row r="868" ht="15.75" customHeight="1">
      <c r="E868" s="69"/>
    </row>
    <row r="869" ht="15.75" customHeight="1">
      <c r="E869" s="69"/>
    </row>
    <row r="870" ht="15.75" customHeight="1">
      <c r="E870" s="69"/>
    </row>
    <row r="871" ht="15.75" customHeight="1">
      <c r="E871" s="69"/>
    </row>
    <row r="872" ht="15.75" customHeight="1">
      <c r="E872" s="69"/>
    </row>
    <row r="873" ht="15.75" customHeight="1">
      <c r="E873" s="69"/>
    </row>
    <row r="874" ht="15.75" customHeight="1">
      <c r="E874" s="69"/>
    </row>
    <row r="875" ht="15.75" customHeight="1">
      <c r="E875" s="69"/>
    </row>
    <row r="876" ht="15.75" customHeight="1">
      <c r="E876" s="69"/>
    </row>
    <row r="877" ht="15.75" customHeight="1">
      <c r="E877" s="69"/>
    </row>
    <row r="878" ht="15.75" customHeight="1">
      <c r="E878" s="69"/>
    </row>
    <row r="879" ht="15.75" customHeight="1">
      <c r="E879" s="69"/>
    </row>
    <row r="880" ht="15.75" customHeight="1">
      <c r="E880" s="69"/>
    </row>
    <row r="881" ht="15.75" customHeight="1">
      <c r="E881" s="69"/>
    </row>
    <row r="882" ht="15.75" customHeight="1">
      <c r="E882" s="69"/>
    </row>
    <row r="883" ht="15.75" customHeight="1">
      <c r="E883" s="69"/>
    </row>
    <row r="884" ht="15.75" customHeight="1">
      <c r="E884" s="69"/>
    </row>
    <row r="885" ht="15.75" customHeight="1">
      <c r="E885" s="69"/>
    </row>
    <row r="886" ht="15.75" customHeight="1">
      <c r="E886" s="69"/>
    </row>
    <row r="887" ht="15.75" customHeight="1">
      <c r="E887" s="69"/>
    </row>
    <row r="888" ht="15.75" customHeight="1">
      <c r="E888" s="69"/>
    </row>
    <row r="889" ht="15.75" customHeight="1">
      <c r="E889" s="69"/>
    </row>
    <row r="890" ht="15.75" customHeight="1">
      <c r="E890" s="69"/>
    </row>
    <row r="891" ht="15.75" customHeight="1">
      <c r="E891" s="69"/>
    </row>
    <row r="892" ht="15.75" customHeight="1">
      <c r="E892" s="69"/>
    </row>
    <row r="893" ht="15.75" customHeight="1">
      <c r="E893" s="69"/>
    </row>
    <row r="894" ht="15.75" customHeight="1">
      <c r="E894" s="69"/>
    </row>
    <row r="895" ht="15.75" customHeight="1">
      <c r="E895" s="69"/>
    </row>
    <row r="896" ht="15.75" customHeight="1">
      <c r="E896" s="69"/>
    </row>
    <row r="897" ht="15.75" customHeight="1">
      <c r="E897" s="69"/>
    </row>
    <row r="898" ht="15.75" customHeight="1">
      <c r="E898" s="69"/>
    </row>
    <row r="899" ht="15.75" customHeight="1">
      <c r="E899" s="69"/>
    </row>
    <row r="900" ht="15.75" customHeight="1">
      <c r="E900" s="69"/>
    </row>
    <row r="901" ht="15.75" customHeight="1">
      <c r="E901" s="69"/>
    </row>
    <row r="902" ht="15.75" customHeight="1">
      <c r="E902" s="69"/>
    </row>
    <row r="903" ht="15.75" customHeight="1">
      <c r="E903" s="69"/>
    </row>
    <row r="904" ht="15.75" customHeight="1">
      <c r="E904" s="69"/>
    </row>
    <row r="905" ht="15.75" customHeight="1">
      <c r="E905" s="69"/>
    </row>
    <row r="906" ht="15.75" customHeight="1">
      <c r="E906" s="69"/>
    </row>
    <row r="907" ht="15.75" customHeight="1">
      <c r="E907" s="69"/>
    </row>
    <row r="908" ht="15.75" customHeight="1">
      <c r="E908" s="69"/>
    </row>
    <row r="909" ht="15.75" customHeight="1">
      <c r="E909" s="69"/>
    </row>
    <row r="910" ht="15.75" customHeight="1">
      <c r="E910" s="69"/>
    </row>
    <row r="911" ht="15.75" customHeight="1">
      <c r="E911" s="69"/>
    </row>
    <row r="912" ht="15.75" customHeight="1">
      <c r="E912" s="69"/>
    </row>
    <row r="913" ht="15.75" customHeight="1">
      <c r="E913" s="69"/>
    </row>
    <row r="914" ht="15.75" customHeight="1">
      <c r="E914" s="69"/>
    </row>
    <row r="915" ht="15.75" customHeight="1">
      <c r="E915" s="69"/>
    </row>
    <row r="916" ht="15.75" customHeight="1">
      <c r="E916" s="69"/>
    </row>
    <row r="917" ht="15.75" customHeight="1">
      <c r="E917" s="69"/>
    </row>
    <row r="918" ht="15.75" customHeight="1">
      <c r="E918" s="69"/>
    </row>
    <row r="919" ht="15.75" customHeight="1">
      <c r="E919" s="69"/>
    </row>
    <row r="920" ht="15.75" customHeight="1">
      <c r="E920" s="69"/>
    </row>
    <row r="921" ht="15.75" customHeight="1">
      <c r="E921" s="69"/>
    </row>
    <row r="922" ht="15.75" customHeight="1">
      <c r="E922" s="69"/>
    </row>
    <row r="923" ht="15.75" customHeight="1">
      <c r="E923" s="69"/>
    </row>
    <row r="924" ht="15.75" customHeight="1">
      <c r="E924" s="69"/>
    </row>
    <row r="925" ht="15.75" customHeight="1">
      <c r="E925" s="69"/>
    </row>
    <row r="926" ht="15.75" customHeight="1">
      <c r="E926" s="69"/>
    </row>
    <row r="927" ht="15.75" customHeight="1">
      <c r="E927" s="69"/>
    </row>
    <row r="928" ht="15.75" customHeight="1">
      <c r="E928" s="69"/>
    </row>
    <row r="929" ht="15.75" customHeight="1">
      <c r="E929" s="69"/>
    </row>
    <row r="930" ht="15.75" customHeight="1">
      <c r="E930" s="69"/>
    </row>
    <row r="931" ht="15.75" customHeight="1">
      <c r="E931" s="69"/>
    </row>
    <row r="932" ht="15.75" customHeight="1">
      <c r="E932" s="69"/>
    </row>
    <row r="933" ht="15.75" customHeight="1">
      <c r="E933" s="69"/>
    </row>
    <row r="934" ht="15.75" customHeight="1">
      <c r="E934" s="69"/>
    </row>
    <row r="935" ht="15.75" customHeight="1">
      <c r="E935" s="69"/>
    </row>
    <row r="936" ht="15.75" customHeight="1">
      <c r="E936" s="69"/>
    </row>
    <row r="937" ht="15.75" customHeight="1">
      <c r="E937" s="69"/>
    </row>
    <row r="938" ht="15.75" customHeight="1">
      <c r="E938" s="69"/>
    </row>
    <row r="939" ht="15.75" customHeight="1">
      <c r="E939" s="69"/>
    </row>
    <row r="940" ht="15.75" customHeight="1">
      <c r="E940" s="69"/>
    </row>
    <row r="941" ht="15.75" customHeight="1">
      <c r="E941" s="69"/>
    </row>
    <row r="942" ht="15.75" customHeight="1">
      <c r="E942" s="69"/>
    </row>
    <row r="943" ht="15.75" customHeight="1">
      <c r="E943" s="69"/>
    </row>
    <row r="944" ht="15.75" customHeight="1">
      <c r="E944" s="69"/>
    </row>
    <row r="945" ht="15.75" customHeight="1">
      <c r="E945" s="69"/>
    </row>
    <row r="946" ht="15.75" customHeight="1">
      <c r="E946" s="69"/>
    </row>
    <row r="947" ht="15.75" customHeight="1">
      <c r="E947" s="69"/>
    </row>
    <row r="948" ht="15.75" customHeight="1">
      <c r="E948" s="69"/>
    </row>
    <row r="949" ht="15.75" customHeight="1">
      <c r="E949" s="69"/>
    </row>
    <row r="950" ht="15.75" customHeight="1">
      <c r="E950" s="69"/>
    </row>
    <row r="951" ht="15.75" customHeight="1">
      <c r="E951" s="69"/>
    </row>
    <row r="952" ht="15.75" customHeight="1">
      <c r="E952" s="69"/>
    </row>
    <row r="953" ht="15.75" customHeight="1">
      <c r="E953" s="69"/>
    </row>
    <row r="954" ht="15.75" customHeight="1">
      <c r="E954" s="69"/>
    </row>
    <row r="955" ht="15.75" customHeight="1">
      <c r="E955" s="69"/>
    </row>
    <row r="956" ht="15.75" customHeight="1">
      <c r="E956" s="69"/>
    </row>
    <row r="957" ht="15.75" customHeight="1">
      <c r="E957" s="69"/>
    </row>
    <row r="958" ht="15.75" customHeight="1">
      <c r="E958" s="69"/>
    </row>
    <row r="959" ht="15.75" customHeight="1">
      <c r="E959" s="69"/>
    </row>
    <row r="960" ht="15.75" customHeight="1">
      <c r="E960" s="69"/>
    </row>
    <row r="961" ht="15.75" customHeight="1">
      <c r="E961" s="69"/>
    </row>
    <row r="962" ht="15.75" customHeight="1">
      <c r="E962" s="69"/>
    </row>
    <row r="963" ht="15.75" customHeight="1">
      <c r="E963" s="69"/>
    </row>
    <row r="964" ht="15.75" customHeight="1">
      <c r="E964" s="69"/>
    </row>
    <row r="965" ht="15.75" customHeight="1">
      <c r="E965" s="69"/>
    </row>
    <row r="966" ht="15.75" customHeight="1">
      <c r="E966" s="69"/>
    </row>
    <row r="967" ht="15.75" customHeight="1">
      <c r="E967" s="69"/>
    </row>
    <row r="968" ht="15.75" customHeight="1">
      <c r="E968" s="69"/>
    </row>
    <row r="969" ht="15.75" customHeight="1">
      <c r="E969" s="69"/>
    </row>
    <row r="970" ht="15.75" customHeight="1">
      <c r="E970" s="69"/>
    </row>
    <row r="971" ht="15.75" customHeight="1">
      <c r="E971" s="69"/>
    </row>
    <row r="972" ht="15.75" customHeight="1">
      <c r="E972" s="69"/>
    </row>
    <row r="973" ht="15.75" customHeight="1">
      <c r="E973" s="69"/>
    </row>
    <row r="974" ht="15.75" customHeight="1">
      <c r="E974" s="69"/>
    </row>
    <row r="975" ht="15.75" customHeight="1">
      <c r="E975" s="69"/>
    </row>
    <row r="976" ht="15.75" customHeight="1">
      <c r="E976" s="69"/>
    </row>
    <row r="977" ht="15.75" customHeight="1">
      <c r="E977" s="69"/>
    </row>
    <row r="978" ht="15.75" customHeight="1">
      <c r="E978" s="69"/>
    </row>
    <row r="979" ht="15.75" customHeight="1">
      <c r="E979" s="69"/>
    </row>
    <row r="980" ht="15.75" customHeight="1">
      <c r="E980" s="69"/>
    </row>
    <row r="981" ht="15.75" customHeight="1">
      <c r="E981" s="69"/>
    </row>
    <row r="982" ht="15.75" customHeight="1">
      <c r="E982" s="69"/>
    </row>
    <row r="983" ht="15.75" customHeight="1">
      <c r="E983" s="69"/>
    </row>
    <row r="984" ht="15.75" customHeight="1">
      <c r="E984" s="69"/>
    </row>
    <row r="985" ht="15.75" customHeight="1">
      <c r="E985" s="69"/>
    </row>
    <row r="986" ht="15.75" customHeight="1">
      <c r="E986" s="69"/>
    </row>
    <row r="987" ht="15.75" customHeight="1">
      <c r="E987" s="69"/>
    </row>
    <row r="988" ht="15.75" customHeight="1">
      <c r="E988" s="69"/>
    </row>
    <row r="989" ht="15.75" customHeight="1">
      <c r="E989" s="69"/>
    </row>
    <row r="990" ht="15.75" customHeight="1">
      <c r="E990" s="69"/>
    </row>
    <row r="991" ht="15.75" customHeight="1">
      <c r="E991" s="69"/>
    </row>
    <row r="992" ht="15.75" customHeight="1">
      <c r="E992" s="69"/>
    </row>
    <row r="993" ht="15.75" customHeight="1">
      <c r="E993" s="69"/>
    </row>
    <row r="994" ht="15.75" customHeight="1">
      <c r="E994" s="69"/>
    </row>
    <row r="995" ht="15.75" customHeight="1">
      <c r="E995" s="69"/>
    </row>
    <row r="996" ht="15.75" customHeight="1">
      <c r="E996" s="69"/>
    </row>
    <row r="997" ht="15.75" customHeight="1">
      <c r="E997" s="69"/>
    </row>
    <row r="998" ht="15.75" customHeight="1">
      <c r="E998" s="69"/>
    </row>
    <row r="999" ht="15.75" customHeight="1">
      <c r="E999" s="69"/>
    </row>
    <row r="1000" ht="15.75" customHeight="1">
      <c r="E1000" s="69"/>
    </row>
  </sheetData>
  <mergeCells count="3">
    <mergeCell ref="A1:C1"/>
    <mergeCell ref="D1:F1"/>
    <mergeCell ref="G1:N1"/>
  </mergeCells>
  <printOptions/>
  <pageMargins bottom="0.75" footer="0.0" header="0.0" left="0.7" right="0.7" top="0.75"/>
  <pageSetup paperSize="9" scale="6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